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bbie\Desktop\PPU - GRANT SUMMARY 2024-2025\ICT To updold Grant -MOET web vision\FINAL\Tranche 3-Ineligible -2024\"/>
    </mc:Choice>
  </mc:AlternateContent>
  <xr:revisionPtr revIDLastSave="0" documentId="8_{0787B2E0-A9D4-4B28-B372-921996970245}" xr6:coauthVersionLast="47" xr6:coauthVersionMax="47" xr10:uidLastSave="{00000000-0000-0000-0000-000000000000}"/>
  <bookViews>
    <workbookView xWindow="-120" yWindow="-120" windowWidth="38640" windowHeight="21120" xr2:uid="{309AB513-DA01-49F9-B22E-450EF2349B32}"/>
  </bookViews>
  <sheets>
    <sheet name="SS-Tuition Fee-2024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8" i="1" l="1"/>
  <c r="Q58" i="1"/>
  <c r="S58" i="1" s="1"/>
  <c r="T57" i="1"/>
  <c r="Q57" i="1"/>
  <c r="S57" i="1" s="1"/>
  <c r="U56" i="1"/>
  <c r="T56" i="1"/>
  <c r="Q56" i="1"/>
  <c r="S56" i="1" s="1"/>
  <c r="T55" i="1"/>
  <c r="Q55" i="1"/>
  <c r="S55" i="1" s="1"/>
  <c r="T54" i="1"/>
  <c r="Q54" i="1"/>
  <c r="S54" i="1" s="1"/>
  <c r="T53" i="1"/>
  <c r="Q53" i="1"/>
  <c r="S53" i="1" s="1"/>
  <c r="V53" i="1" s="1"/>
  <c r="X53" i="1" s="1"/>
  <c r="Y53" i="1" s="1"/>
  <c r="T52" i="1"/>
  <c r="Q52" i="1"/>
  <c r="S52" i="1" s="1"/>
  <c r="S51" i="1"/>
  <c r="V51" i="1" s="1"/>
  <c r="X51" i="1" s="1"/>
  <c r="Y51" i="1" s="1"/>
  <c r="Q51" i="1"/>
  <c r="U50" i="1"/>
  <c r="T50" i="1"/>
  <c r="Q50" i="1"/>
  <c r="S50" i="1" s="1"/>
  <c r="U49" i="1"/>
  <c r="T49" i="1"/>
  <c r="Q49" i="1"/>
  <c r="S49" i="1" s="1"/>
  <c r="U48" i="1"/>
  <c r="T48" i="1"/>
  <c r="Q48" i="1"/>
  <c r="S48" i="1" s="1"/>
  <c r="U47" i="1"/>
  <c r="T47" i="1"/>
  <c r="Q47" i="1"/>
  <c r="S47" i="1" s="1"/>
  <c r="U46" i="1"/>
  <c r="T46" i="1"/>
  <c r="Q46" i="1"/>
  <c r="S46" i="1" s="1"/>
  <c r="V52" i="1" l="1"/>
  <c r="X52" i="1" s="1"/>
  <c r="Y52" i="1" s="1"/>
  <c r="V54" i="1"/>
  <c r="X54" i="1" s="1"/>
  <c r="Y54" i="1" s="1"/>
  <c r="V55" i="1"/>
  <c r="X55" i="1" s="1"/>
  <c r="Y55" i="1" s="1"/>
  <c r="V50" i="1"/>
  <c r="X50" i="1" s="1"/>
  <c r="Y50" i="1" s="1"/>
  <c r="V56" i="1"/>
  <c r="X56" i="1" s="1"/>
  <c r="Y56" i="1" s="1"/>
  <c r="V48" i="1"/>
  <c r="X48" i="1" s="1"/>
  <c r="Y48" i="1" s="1"/>
  <c r="V47" i="1"/>
  <c r="X47" i="1" s="1"/>
  <c r="Y47" i="1" s="1"/>
  <c r="V57" i="1"/>
  <c r="X57" i="1" s="1"/>
  <c r="Y57" i="1" s="1"/>
  <c r="V49" i="1"/>
  <c r="X49" i="1" s="1"/>
  <c r="Y49" i="1" s="1"/>
  <c r="V46" i="1"/>
  <c r="X46" i="1" s="1"/>
  <c r="Y46" i="1" s="1"/>
  <c r="V58" i="1"/>
  <c r="X58" i="1" s="1"/>
  <c r="Y58" i="1" s="1"/>
  <c r="U45" i="1" l="1"/>
  <c r="T45" i="1"/>
  <c r="Q45" i="1"/>
  <c r="S45" i="1" s="1"/>
  <c r="U44" i="1"/>
  <c r="T44" i="1"/>
  <c r="Q44" i="1"/>
  <c r="S44" i="1" s="1"/>
  <c r="U43" i="1"/>
  <c r="T43" i="1"/>
  <c r="Q43" i="1"/>
  <c r="S43" i="1" s="1"/>
  <c r="T42" i="1"/>
  <c r="Q42" i="1"/>
  <c r="S42" i="1" s="1"/>
  <c r="U41" i="1"/>
  <c r="T41" i="1"/>
  <c r="Q41" i="1"/>
  <c r="S41" i="1" s="1"/>
  <c r="U40" i="1"/>
  <c r="T40" i="1"/>
  <c r="Q40" i="1"/>
  <c r="S40" i="1" s="1"/>
  <c r="V40" i="1" s="1"/>
  <c r="X40" i="1" s="1"/>
  <c r="Y40" i="1" s="1"/>
  <c r="Q39" i="1"/>
  <c r="S39" i="1" s="1"/>
  <c r="V39" i="1" s="1"/>
  <c r="X39" i="1" s="1"/>
  <c r="Y39" i="1" s="1"/>
  <c r="U38" i="1"/>
  <c r="T38" i="1"/>
  <c r="Q38" i="1"/>
  <c r="S38" i="1" s="1"/>
  <c r="U37" i="1"/>
  <c r="T37" i="1"/>
  <c r="Q37" i="1"/>
  <c r="S37" i="1" s="1"/>
  <c r="U36" i="1"/>
  <c r="T36" i="1"/>
  <c r="Q36" i="1"/>
  <c r="S36" i="1" s="1"/>
  <c r="U35" i="1"/>
  <c r="T35" i="1"/>
  <c r="Q35" i="1"/>
  <c r="S35" i="1" s="1"/>
  <c r="U34" i="1"/>
  <c r="T34" i="1"/>
  <c r="Q34" i="1"/>
  <c r="S34" i="1" s="1"/>
  <c r="U33" i="1"/>
  <c r="T33" i="1"/>
  <c r="Q33" i="1"/>
  <c r="S33" i="1" s="1"/>
  <c r="U32" i="1"/>
  <c r="T32" i="1"/>
  <c r="Q32" i="1"/>
  <c r="S32" i="1" s="1"/>
  <c r="U31" i="1"/>
  <c r="T31" i="1"/>
  <c r="Q31" i="1"/>
  <c r="S31" i="1" s="1"/>
  <c r="U30" i="1"/>
  <c r="T30" i="1"/>
  <c r="Q30" i="1"/>
  <c r="S30" i="1" s="1"/>
  <c r="V43" i="1" l="1"/>
  <c r="X43" i="1" s="1"/>
  <c r="Y43" i="1" s="1"/>
  <c r="V42" i="1"/>
  <c r="X42" i="1" s="1"/>
  <c r="Y42" i="1" s="1"/>
  <c r="V35" i="1"/>
  <c r="X35" i="1" s="1"/>
  <c r="Y35" i="1" s="1"/>
  <c r="V32" i="1"/>
  <c r="X32" i="1" s="1"/>
  <c r="Y32" i="1" s="1"/>
  <c r="V36" i="1"/>
  <c r="X36" i="1" s="1"/>
  <c r="V44" i="1"/>
  <c r="X44" i="1" s="1"/>
  <c r="Y44" i="1" s="1"/>
  <c r="V33" i="1"/>
  <c r="X33" i="1" s="1"/>
  <c r="Y33" i="1" s="1"/>
  <c r="V37" i="1"/>
  <c r="X37" i="1" s="1"/>
  <c r="Y37" i="1" s="1"/>
  <c r="V41" i="1"/>
  <c r="X41" i="1" s="1"/>
  <c r="Y41" i="1" s="1"/>
  <c r="V45" i="1"/>
  <c r="X45" i="1" s="1"/>
  <c r="Y45" i="1" s="1"/>
  <c r="V30" i="1"/>
  <c r="X30" i="1" s="1"/>
  <c r="Y30" i="1" s="1"/>
  <c r="V34" i="1"/>
  <c r="X34" i="1" s="1"/>
  <c r="Y34" i="1" s="1"/>
  <c r="V38" i="1"/>
  <c r="X38" i="1" s="1"/>
  <c r="Y38" i="1" s="1"/>
  <c r="V31" i="1"/>
  <c r="X31" i="1" s="1"/>
  <c r="Y31" i="1" s="1"/>
  <c r="U29" i="1" l="1"/>
  <c r="T29" i="1"/>
  <c r="Q29" i="1"/>
  <c r="S29" i="1" s="1"/>
  <c r="U28" i="1"/>
  <c r="T28" i="1"/>
  <c r="Q28" i="1"/>
  <c r="S28" i="1" s="1"/>
  <c r="U27" i="1"/>
  <c r="T27" i="1"/>
  <c r="Q27" i="1"/>
  <c r="S27" i="1" s="1"/>
  <c r="U26" i="1"/>
  <c r="T26" i="1"/>
  <c r="Q26" i="1"/>
  <c r="S26" i="1" s="1"/>
  <c r="U25" i="1"/>
  <c r="T25" i="1"/>
  <c r="Q25" i="1"/>
  <c r="S25" i="1" s="1"/>
  <c r="U24" i="1"/>
  <c r="T24" i="1"/>
  <c r="Q24" i="1"/>
  <c r="S24" i="1" s="1"/>
  <c r="U23" i="1"/>
  <c r="T23" i="1"/>
  <c r="Q23" i="1"/>
  <c r="S23" i="1" s="1"/>
  <c r="T22" i="1"/>
  <c r="Q22" i="1"/>
  <c r="S22" i="1" s="1"/>
  <c r="U21" i="1"/>
  <c r="T21" i="1"/>
  <c r="Q21" i="1"/>
  <c r="S21" i="1" s="1"/>
  <c r="U20" i="1"/>
  <c r="T20" i="1"/>
  <c r="Q20" i="1"/>
  <c r="S20" i="1" s="1"/>
  <c r="V20" i="1" s="1"/>
  <c r="X20" i="1" s="1"/>
  <c r="Y20" i="1" s="1"/>
  <c r="U19" i="1"/>
  <c r="T19" i="1"/>
  <c r="Q19" i="1"/>
  <c r="S19" i="1" s="1"/>
  <c r="U18" i="1"/>
  <c r="T18" i="1"/>
  <c r="Q18" i="1"/>
  <c r="S18" i="1" s="1"/>
  <c r="V18" i="1" s="1"/>
  <c r="X18" i="1" s="1"/>
  <c r="Y18" i="1" s="1"/>
  <c r="T17" i="1"/>
  <c r="Q17" i="1"/>
  <c r="S17" i="1" s="1"/>
  <c r="U16" i="1"/>
  <c r="T16" i="1"/>
  <c r="Q16" i="1"/>
  <c r="S16" i="1" s="1"/>
  <c r="U15" i="1"/>
  <c r="T15" i="1"/>
  <c r="Q15" i="1"/>
  <c r="S15" i="1" s="1"/>
  <c r="U14" i="1"/>
  <c r="T14" i="1"/>
  <c r="Q14" i="1"/>
  <c r="S14" i="1" s="1"/>
  <c r="U13" i="1"/>
  <c r="T13" i="1"/>
  <c r="Q13" i="1"/>
  <c r="S13" i="1" s="1"/>
  <c r="Q12" i="1"/>
  <c r="S12" i="1" s="1"/>
  <c r="V12" i="1" s="1"/>
  <c r="X12" i="1" s="1"/>
  <c r="Y12" i="1" s="1"/>
  <c r="U11" i="1"/>
  <c r="T11" i="1"/>
  <c r="Q11" i="1"/>
  <c r="S11" i="1" s="1"/>
  <c r="U10" i="1"/>
  <c r="T10" i="1"/>
  <c r="Q10" i="1"/>
  <c r="S10" i="1" s="1"/>
  <c r="U9" i="1"/>
  <c r="T9" i="1"/>
  <c r="Q9" i="1"/>
  <c r="S9" i="1" s="1"/>
  <c r="Q8" i="1"/>
  <c r="S8" i="1" s="1"/>
  <c r="V8" i="1" s="1"/>
  <c r="X8" i="1" s="1"/>
  <c r="Y8" i="1" s="1"/>
  <c r="U7" i="1"/>
  <c r="T7" i="1"/>
  <c r="S7" i="1"/>
  <c r="V7" i="1" s="1"/>
  <c r="X7" i="1" s="1"/>
  <c r="Y7" i="1" s="1"/>
  <c r="Q7" i="1"/>
  <c r="U6" i="1"/>
  <c r="T6" i="1"/>
  <c r="Q6" i="1"/>
  <c r="S6" i="1" s="1"/>
  <c r="U5" i="1"/>
  <c r="T5" i="1"/>
  <c r="Q5" i="1"/>
  <c r="S5" i="1" s="1"/>
  <c r="U4" i="1"/>
  <c r="T4" i="1"/>
  <c r="Q4" i="1"/>
  <c r="S4" i="1" s="1"/>
  <c r="V4" i="1" s="1"/>
  <c r="X4" i="1" s="1"/>
  <c r="Y4" i="1" s="1"/>
  <c r="U3" i="1"/>
  <c r="T3" i="1"/>
  <c r="Q3" i="1"/>
  <c r="S3" i="1" s="1"/>
  <c r="V28" i="1" l="1"/>
  <c r="X28" i="1" s="1"/>
  <c r="Y28" i="1" s="1"/>
  <c r="V21" i="1"/>
  <c r="X21" i="1" s="1"/>
  <c r="Y21" i="1" s="1"/>
  <c r="V17" i="1"/>
  <c r="X17" i="1" s="1"/>
  <c r="Y17" i="1" s="1"/>
  <c r="V26" i="1"/>
  <c r="X26" i="1" s="1"/>
  <c r="Y26" i="1" s="1"/>
  <c r="V14" i="1"/>
  <c r="X14" i="1" s="1"/>
  <c r="Y14" i="1" s="1"/>
  <c r="V22" i="1"/>
  <c r="X22" i="1" s="1"/>
  <c r="Y22" i="1" s="1"/>
  <c r="V9" i="1"/>
  <c r="X9" i="1" s="1"/>
  <c r="Y9" i="1" s="1"/>
  <c r="V5" i="1"/>
  <c r="X5" i="1" s="1"/>
  <c r="Y5" i="1" s="1"/>
  <c r="V23" i="1"/>
  <c r="X23" i="1" s="1"/>
  <c r="Y23" i="1" s="1"/>
  <c r="V11" i="1"/>
  <c r="X11" i="1" s="1"/>
  <c r="Y11" i="1" s="1"/>
  <c r="V15" i="1"/>
  <c r="X15" i="1" s="1"/>
  <c r="Y15" i="1" s="1"/>
  <c r="V25" i="1"/>
  <c r="X25" i="1" s="1"/>
  <c r="Y25" i="1" s="1"/>
  <c r="V19" i="1"/>
  <c r="X19" i="1" s="1"/>
  <c r="Y19" i="1" s="1"/>
  <c r="V16" i="1"/>
  <c r="X16" i="1" s="1"/>
  <c r="Y16" i="1" s="1"/>
  <c r="V13" i="1"/>
  <c r="X13" i="1" s="1"/>
  <c r="Y13" i="1" s="1"/>
  <c r="V29" i="1"/>
  <c r="X29" i="1" s="1"/>
  <c r="Y29" i="1" s="1"/>
  <c r="V27" i="1"/>
  <c r="X27" i="1" s="1"/>
  <c r="Y27" i="1" s="1"/>
  <c r="V10" i="1"/>
  <c r="X10" i="1" s="1"/>
  <c r="Y10" i="1" s="1"/>
  <c r="V24" i="1"/>
  <c r="X24" i="1" s="1"/>
  <c r="Y24" i="1" s="1"/>
  <c r="V6" i="1"/>
  <c r="X6" i="1" s="1"/>
  <c r="Y6" i="1" s="1"/>
  <c r="V3" i="1"/>
  <c r="X3" i="1" l="1"/>
  <c r="Y3" i="1" l="1"/>
</calcChain>
</file>

<file path=xl/sharedStrings.xml><?xml version="1.0" encoding="utf-8"?>
<sst xmlns="http://schemas.openxmlformats.org/spreadsheetml/2006/main" count="811" uniqueCount="295">
  <si>
    <t>School Type</t>
  </si>
  <si>
    <t>SS</t>
  </si>
  <si>
    <t>NO.</t>
  </si>
  <si>
    <t>School Number</t>
  </si>
  <si>
    <t>School Name</t>
  </si>
  <si>
    <t>Language</t>
  </si>
  <si>
    <t>Authority Name</t>
  </si>
  <si>
    <t>Authority Type Code</t>
  </si>
  <si>
    <t>Authority Type Description</t>
  </si>
  <si>
    <t>Island Name</t>
  </si>
  <si>
    <t>Province Name</t>
  </si>
  <si>
    <t>Bank Account No</t>
  </si>
  <si>
    <t>Bank Account Name</t>
  </si>
  <si>
    <t>Shares Bank Account With Other School</t>
  </si>
  <si>
    <t>Registered to Offer</t>
  </si>
  <si>
    <t>Y1-13 2024 Gross Enrolment Total</t>
  </si>
  <si>
    <t>No. Students Without Birth Registration Number</t>
  </si>
  <si>
    <t>Y1-13 2024 Net Enrolment Total</t>
  </si>
  <si>
    <t>SS Grant Rate</t>
  </si>
  <si>
    <t>Total Grant SS 2024</t>
  </si>
  <si>
    <t>Tranche 1 Actual SS 2024 (30%)</t>
  </si>
  <si>
    <t>Tranche 2 Actual SS 2024 (30%)</t>
  </si>
  <si>
    <t>Tranche 3 SS 2024 (40%)</t>
  </si>
  <si>
    <t>2023 Overpayment SS</t>
  </si>
  <si>
    <t>Calculated Tranche 3 SS 2024 (40%)</t>
  </si>
  <si>
    <t>Net Tranche 3 SS 2024 (40%)</t>
  </si>
  <si>
    <t>Bank Narration</t>
  </si>
  <si>
    <t>0443425</t>
  </si>
  <si>
    <t>Lonmelfaran Secondary</t>
  </si>
  <si>
    <t>ENG</t>
  </si>
  <si>
    <t>Ambrym</t>
  </si>
  <si>
    <t>Malampa</t>
  </si>
  <si>
    <t>Government of Vanuatu</t>
  </si>
  <si>
    <t>0203739001</t>
  </si>
  <si>
    <t>LONMELFARAN</t>
  </si>
  <si>
    <t>No</t>
  </si>
  <si>
    <t xml:space="preserve">7 8 9 10 </t>
  </si>
  <si>
    <t>2024 SS Tranche 3</t>
  </si>
  <si>
    <t>0329308</t>
  </si>
  <si>
    <t>South West Bay Secondary</t>
  </si>
  <si>
    <t>Presbyterian Church of Vanuatu</t>
  </si>
  <si>
    <t>G</t>
  </si>
  <si>
    <t>Malekula</t>
  </si>
  <si>
    <t>0084709001</t>
  </si>
  <si>
    <t>SWB JUNIOR SECONDARY SCHOOL</t>
  </si>
  <si>
    <t>0329309</t>
  </si>
  <si>
    <t>Jean Vidil (Vao) Secondary</t>
  </si>
  <si>
    <t>FRE</t>
  </si>
  <si>
    <t>Catholic Education Authority</t>
  </si>
  <si>
    <t>Church (Government Assisted)</t>
  </si>
  <si>
    <t>0084714001</t>
  </si>
  <si>
    <t>COLLEGE DE VAO</t>
  </si>
  <si>
    <t>0343312</t>
  </si>
  <si>
    <t>Olal (Tobol) Secondary</t>
  </si>
  <si>
    <t>Malampa PEB</t>
  </si>
  <si>
    <t>V</t>
  </si>
  <si>
    <t>0084707001</t>
  </si>
  <si>
    <t>COLLEGE D' OLAL</t>
  </si>
  <si>
    <t>0429379</t>
  </si>
  <si>
    <t>Unmet Secondary</t>
  </si>
  <si>
    <t>0122123001</t>
  </si>
  <si>
    <t>UNMET JUNIOR SECONDARY SCHOOL</t>
  </si>
  <si>
    <t>0502106</t>
  </si>
  <si>
    <t>Freedom Secondary</t>
  </si>
  <si>
    <t>Freedom Education Authority</t>
  </si>
  <si>
    <t>Efate</t>
  </si>
  <si>
    <t>Shefa</t>
  </si>
  <si>
    <t>0087895001</t>
  </si>
  <si>
    <t>NTM PRIMARY SCHOOL</t>
  </si>
  <si>
    <t>Yes</t>
  </si>
  <si>
    <t xml:space="preserve">7 8 9 10 11 12 13 </t>
  </si>
  <si>
    <t>2024 SS Tranche 1 2 3</t>
  </si>
  <si>
    <t>0502109</t>
  </si>
  <si>
    <t>Epauto Adventist Secondary</t>
  </si>
  <si>
    <t>Seven Day Adventist</t>
  </si>
  <si>
    <t>0084730001</t>
  </si>
  <si>
    <t>EPAUTO JUNIOR SECONDARY SCHOOL</t>
  </si>
  <si>
    <t>0502113</t>
  </si>
  <si>
    <t>Ifira Secondary</t>
  </si>
  <si>
    <t>Shefa PEB</t>
  </si>
  <si>
    <t>0084723001</t>
  </si>
  <si>
    <t>IFIRA JUNIOR SECONDARY SCHOOL</t>
  </si>
  <si>
    <t>0502114</t>
  </si>
  <si>
    <t>Vila North Secondary</t>
  </si>
  <si>
    <t>0084756001</t>
  </si>
  <si>
    <t>VILA NORTH SCHOOL</t>
  </si>
  <si>
    <t>050217</t>
  </si>
  <si>
    <t>Vila East Primary</t>
  </si>
  <si>
    <t>0084755001</t>
  </si>
  <si>
    <t>VILA EAST PRIMARY SCHOOL</t>
  </si>
  <si>
    <t>PS</t>
  </si>
  <si>
    <t xml:space="preserve">1 2 3 4 5 6 7 8 </t>
  </si>
  <si>
    <t>054607</t>
  </si>
  <si>
    <t>Bonkovio Primary</t>
  </si>
  <si>
    <t>Epi</t>
  </si>
  <si>
    <t>0084761001</t>
  </si>
  <si>
    <t>ECOLE PUBLIQUE BONKOVIO</t>
  </si>
  <si>
    <t>0546306</t>
  </si>
  <si>
    <t>Epi High School Secondary</t>
  </si>
  <si>
    <t>0084732001</t>
  </si>
  <si>
    <t>EPI HIGH SCHOOL</t>
  </si>
  <si>
    <t>0546307</t>
  </si>
  <si>
    <t>Port Quimie Secondary</t>
  </si>
  <si>
    <t>0084746001</t>
  </si>
  <si>
    <t>PORT QUIME JUNIOR SECONDARY SCHOOL</t>
  </si>
  <si>
    <t>054642</t>
  </si>
  <si>
    <t>Nikaura Primary</t>
  </si>
  <si>
    <t>0084791001</t>
  </si>
  <si>
    <t>NIKAURA PRIMARY SCHOOL</t>
  </si>
  <si>
    <t>0548308</t>
  </si>
  <si>
    <t>Napangasale Secondary</t>
  </si>
  <si>
    <t>Tongoa</t>
  </si>
  <si>
    <t>0084733001</t>
  </si>
  <si>
    <t>NAPANGASALE JUNIOR SECONDARY SCHOOL</t>
  </si>
  <si>
    <t>2024 SS Tranche 2 &amp; 3</t>
  </si>
  <si>
    <t>0548474</t>
  </si>
  <si>
    <t>Nawaraone Jr. Secondary</t>
  </si>
  <si>
    <t>0084776001</t>
  </si>
  <si>
    <t>NAWORAONE PRIMARY SCHOOL</t>
  </si>
  <si>
    <t>0551311</t>
  </si>
  <si>
    <t>Nofo Secondary</t>
  </si>
  <si>
    <t>Emae</t>
  </si>
  <si>
    <t>0084724001</t>
  </si>
  <si>
    <t>NOFO SECONDARY SCHOOL</t>
  </si>
  <si>
    <t>055410</t>
  </si>
  <si>
    <t>Ekipe Primary</t>
  </si>
  <si>
    <t>0084812001</t>
  </si>
  <si>
    <t>EKIPE PRIMARY SCHOOL</t>
  </si>
  <si>
    <t>0554300</t>
  </si>
  <si>
    <t>Lycée de Montmartre</t>
  </si>
  <si>
    <t>0086701001</t>
  </si>
  <si>
    <t>LYCEE DE MONTMARTRE</t>
  </si>
  <si>
    <t xml:space="preserve">7 8 9 10 11 12 13 14 </t>
  </si>
  <si>
    <t>0554301</t>
  </si>
  <si>
    <t>Onesua Presbyterian College</t>
  </si>
  <si>
    <t>0084729001</t>
  </si>
  <si>
    <t>ONESUA PRESBYTERIAN COLLEGE</t>
  </si>
  <si>
    <t>0554303</t>
  </si>
  <si>
    <t>Ulei Secondary</t>
  </si>
  <si>
    <t>0084722001</t>
  </si>
  <si>
    <t>ULEI JUNIOR SECONDARY SCHOOL</t>
  </si>
  <si>
    <t>055435</t>
  </si>
  <si>
    <t>Mangarongo Primary</t>
  </si>
  <si>
    <t>Emao</t>
  </si>
  <si>
    <t>0084799001</t>
  </si>
  <si>
    <t>MANGARONGO PRIMARY SCHOOL</t>
  </si>
  <si>
    <t>055439</t>
  </si>
  <si>
    <t>Melemaat Primary</t>
  </si>
  <si>
    <t>0084819001</t>
  </si>
  <si>
    <t>MELEMAAT PRIMARY SCHOOL</t>
  </si>
  <si>
    <t>0554408</t>
  </si>
  <si>
    <t>Sea Side Community Secondary</t>
  </si>
  <si>
    <t>0087030001</t>
  </si>
  <si>
    <t>SEASIDE COMMUNITY SCHOOL</t>
  </si>
  <si>
    <t>0554419</t>
  </si>
  <si>
    <t>Suango Mele French Secondary</t>
  </si>
  <si>
    <t>0084825001</t>
  </si>
  <si>
    <t>ECOLE PUBLIQUE DE SUANGO</t>
  </si>
  <si>
    <t>0554423</t>
  </si>
  <si>
    <t>Suango Mele English Secondary</t>
  </si>
  <si>
    <t>055447</t>
  </si>
  <si>
    <t>Pango English Primary</t>
  </si>
  <si>
    <t>0084802001</t>
  </si>
  <si>
    <t>PANGO PRIMARY SCHOOL</t>
  </si>
  <si>
    <t>022103</t>
  </si>
  <si>
    <t>Avunatari Primary</t>
  </si>
  <si>
    <t>Sanma PEB</t>
  </si>
  <si>
    <t>Malo</t>
  </si>
  <si>
    <t>Sanma</t>
  </si>
  <si>
    <t>0084591001</t>
  </si>
  <si>
    <t>AVUNATARI PRIMARY SCHOOL</t>
  </si>
  <si>
    <t>0222301</t>
  </si>
  <si>
    <t>Bombua Secondary</t>
  </si>
  <si>
    <t>Church of Christ</t>
  </si>
  <si>
    <t>Santo</t>
  </si>
  <si>
    <t>0186772001</t>
  </si>
  <si>
    <t>BOMBUA LONDUA JUNIOR SECONDARY SCHOOL</t>
  </si>
  <si>
    <t>022223</t>
  </si>
  <si>
    <t>Limarua Primary</t>
  </si>
  <si>
    <t>0084649001</t>
  </si>
  <si>
    <t>LIMARUA PRIMARY SCHOOL</t>
  </si>
  <si>
    <t>0201100</t>
  </si>
  <si>
    <t>Lycée de Luganville</t>
  </si>
  <si>
    <t>0084611001</t>
  </si>
  <si>
    <t>LYCEE DE LUGANVILLE</t>
  </si>
  <si>
    <t>022232</t>
  </si>
  <si>
    <t>Mataloi Primary</t>
  </si>
  <si>
    <t>Federation de l'enseignement libre protestant (FELP)</t>
  </si>
  <si>
    <t>0084672001</t>
  </si>
  <si>
    <t>MATALOI PRIMARY SCHOOL</t>
  </si>
  <si>
    <t>0222303</t>
  </si>
  <si>
    <t>Matevulu College</t>
  </si>
  <si>
    <t>0084615001</t>
  </si>
  <si>
    <t>MATEVULU COLLEGE</t>
  </si>
  <si>
    <t>0201102</t>
  </si>
  <si>
    <t>Santo East Secondary</t>
  </si>
  <si>
    <t>0084612001</t>
  </si>
  <si>
    <t>SANTO EAST JUNIOR SECONDARY SCHOOL</t>
  </si>
  <si>
    <t>022229</t>
  </si>
  <si>
    <t>Merei (Mamara) Primary</t>
  </si>
  <si>
    <t>0084623001</t>
  </si>
  <si>
    <t>MEREI PRIMARY SCHOOL</t>
  </si>
  <si>
    <t>0222304</t>
  </si>
  <si>
    <t>Moli Valivu Secondary</t>
  </si>
  <si>
    <t>0084619001</t>
  </si>
  <si>
    <t>COLLEGE DE MOLI VALIVU</t>
  </si>
  <si>
    <t>0222567</t>
  </si>
  <si>
    <t>Mwast Jr. Secondary School</t>
  </si>
  <si>
    <t>0098428001</t>
  </si>
  <si>
    <t>MWAST PRIMARY SCHOOL</t>
  </si>
  <si>
    <t>0221344</t>
  </si>
  <si>
    <t>Nandiutu English Secondary</t>
  </si>
  <si>
    <t>0084613001</t>
  </si>
  <si>
    <t>COLLEGE DE NANDIUTU</t>
  </si>
  <si>
    <t>0222513</t>
  </si>
  <si>
    <t>Navele Secondary</t>
  </si>
  <si>
    <t>Anglican Church of Melanesia</t>
  </si>
  <si>
    <t>0098399001</t>
  </si>
  <si>
    <t>NAVELE JUNIOR SECONDARY SCHOOL</t>
  </si>
  <si>
    <t>022251</t>
  </si>
  <si>
    <t>Pialulup Primary</t>
  </si>
  <si>
    <t>0084628001</t>
  </si>
  <si>
    <t>PIALULUP PRIMARY SCHOOL</t>
  </si>
  <si>
    <t>0222309</t>
  </si>
  <si>
    <t>Rowhani Secondary</t>
  </si>
  <si>
    <t>Bahai</t>
  </si>
  <si>
    <t>0107822001</t>
  </si>
  <si>
    <t>ROWHANI SCHOOL</t>
  </si>
  <si>
    <t>022208</t>
  </si>
  <si>
    <t>St. Jacques Primary</t>
  </si>
  <si>
    <t>0084599001</t>
  </si>
  <si>
    <t>ST JACQUES PRIMARY SCHOOL</t>
  </si>
  <si>
    <t>020105</t>
  </si>
  <si>
    <t>Ste. Therese Luganville Primary</t>
  </si>
  <si>
    <t>0084655001</t>
  </si>
  <si>
    <t>ST THERESE PRIMARY SCHOOL</t>
  </si>
  <si>
    <t>0104106</t>
  </si>
  <si>
    <t>Collège de Baldwin Lonsdale Memorial (BLMS)</t>
  </si>
  <si>
    <t>Torba PEB</t>
  </si>
  <si>
    <t>Vanua Lava</t>
  </si>
  <si>
    <t>Torba</t>
  </si>
  <si>
    <t>0084582001</t>
  </si>
  <si>
    <t>AREP JUNIOR &amp; SECONDARY SCHOOL</t>
  </si>
  <si>
    <t>010490</t>
  </si>
  <si>
    <t>Baldwin Lonsdale Memorial (BLM) Secondary</t>
  </si>
  <si>
    <t>0664302</t>
  </si>
  <si>
    <t>Imaki Secondary</t>
  </si>
  <si>
    <t>Tanna</t>
  </si>
  <si>
    <t>Tafea</t>
  </si>
  <si>
    <t>0084740001</t>
  </si>
  <si>
    <t>COLLEGE D'IMAKI</t>
  </si>
  <si>
    <t>0664303</t>
  </si>
  <si>
    <t>Isangel French Secondary</t>
  </si>
  <si>
    <t>Tafea PEB</t>
  </si>
  <si>
    <t>0084736001</t>
  </si>
  <si>
    <t>COLLEGE D' ISANGEL</t>
  </si>
  <si>
    <t xml:space="preserve">7 8 9 10 11 12 </t>
  </si>
  <si>
    <t>0664305</t>
  </si>
  <si>
    <t>Lenakel Secondary</t>
  </si>
  <si>
    <t>0084737001</t>
  </si>
  <si>
    <t>LENAKEL JUNIOR SECONDARY SCHOOL</t>
  </si>
  <si>
    <t>0664476</t>
  </si>
  <si>
    <t>Lowiepeng Secondary</t>
  </si>
  <si>
    <t>0084991001</t>
  </si>
  <si>
    <t>LOWIEPENG SECONDARY SCHOOL</t>
  </si>
  <si>
    <t>0664522</t>
  </si>
  <si>
    <t>Lamlu Secondary</t>
  </si>
  <si>
    <t>0085119001</t>
  </si>
  <si>
    <t>LAMLU PRIMARY SCHOOL</t>
  </si>
  <si>
    <t>0664559</t>
  </si>
  <si>
    <t>Green Hill English Junior Secondary</t>
  </si>
  <si>
    <t>0085016001</t>
  </si>
  <si>
    <t>GREEN HILL PRIMARY SCHOOL</t>
  </si>
  <si>
    <t>0664570</t>
  </si>
  <si>
    <t>Louwanpakil Secondary</t>
  </si>
  <si>
    <t>0210349001</t>
  </si>
  <si>
    <t>LOUWANPAKIL PRIMARY SCHOOL</t>
  </si>
  <si>
    <t xml:space="preserve">7 8 </t>
  </si>
  <si>
    <t>0664571</t>
  </si>
  <si>
    <t>Port Resolution Junior Secondary</t>
  </si>
  <si>
    <t>0084997001</t>
  </si>
  <si>
    <t>PORT RESOLUTION PRIMARY SCHOOL</t>
  </si>
  <si>
    <t>0665453</t>
  </si>
  <si>
    <t>Ishia Secondary</t>
  </si>
  <si>
    <t>Futuna</t>
  </si>
  <si>
    <t>0084739001</t>
  </si>
  <si>
    <t>ISHIA JUNIOR SECONDARY SCHOOL</t>
  </si>
  <si>
    <t>0667300</t>
  </si>
  <si>
    <t>Teruja English Secondary</t>
  </si>
  <si>
    <t>Aneityum</t>
  </si>
  <si>
    <t>0084734001</t>
  </si>
  <si>
    <t>TERUJA JUNIOR SECONDARY SCHOOL</t>
  </si>
  <si>
    <t>066782</t>
  </si>
  <si>
    <t>Teruja French Secondary</t>
  </si>
  <si>
    <t>Ineligible SECONDARY SCHOOL TUITION FEE SUBSIDY TRANCHE 3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</si>
</sst>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#,##0"/>
    <numFmt numFmtId="166" formatCode="###,###,##0"/>
  </numFmts>
  <fonts count="4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2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/>
    <xf numFmtId="0" fontId="0" fillId="0" borderId="1" xfId="0" applyBorder="1"/>
    <xf numFmtId="0" fontId="0" fillId="0" borderId="1" xfId="0" quotePrefix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3" fontId="0" fillId="0" borderId="1" xfId="0" applyNumberFormat="1" applyBorder="1" applyAlignment="1">
      <alignment vertical="top"/>
    </xf>
    <xf numFmtId="165" fontId="0" fillId="0" borderId="1" xfId="0" applyNumberFormat="1" applyBorder="1" applyAlignment="1">
      <alignment vertical="top"/>
    </xf>
    <xf numFmtId="166" fontId="0" fillId="0" borderId="1" xfId="0" applyNumberFormat="1" applyBorder="1" applyAlignment="1">
      <alignment vertical="top"/>
    </xf>
    <xf numFmtId="166" fontId="1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top" wrapText="1"/>
    </xf>
    <xf numFmtId="0" fontId="0" fillId="3" borderId="1" xfId="0" quotePrefix="1" applyFill="1" applyBorder="1" applyAlignment="1">
      <alignment vertical="top"/>
    </xf>
    <xf numFmtId="0" fontId="0" fillId="3" borderId="1" xfId="0" applyFill="1" applyBorder="1" applyAlignment="1">
      <alignment vertical="top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TFS\Malampa%20&amp;%20Shefa%20Ineligible%20Secondary%20Tuition%20Fee%20Subsidy%20T3%202024-Bank%20Verison.xlsx" TargetMode="External"/><Relationship Id="rId1" Type="http://schemas.openxmlformats.org/officeDocument/2006/relationships/externalLinkPath" Target="file:///Z:\School%20Grant\2024\Tranche%203\Bank%20Version\TFS\Malampa%20&amp;%20Shefa%20Ineligible%20Secondary%20Tuition%20Fee%20Subsidy%20T3%202024-Bank%20Veriso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TFS\Sanma%20Ineligible%20Secondary%20Tuition%20Fee%20Subsidy%20T3%202024-Bank%20Verison.xlsx" TargetMode="External"/><Relationship Id="rId1" Type="http://schemas.openxmlformats.org/officeDocument/2006/relationships/externalLinkPath" Target="file:///Z:\School%20Grant\2024\Tranche%203\Bank%20Version\TFS\Sanma%20Ineligible%20Secondary%20Tuition%20Fee%20Subsidy%20T3%202024-Bank%20Verison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TFS\Torba%20&amp;%20Tafea%20Ineligible%20Secondary%20Tuition%20Fee%20Subsidy%20T3%202024-Bank%20Verison.xlsx" TargetMode="External"/><Relationship Id="rId1" Type="http://schemas.openxmlformats.org/officeDocument/2006/relationships/externalLinkPath" Target="file:///Z:\School%20Grant\2024\Tranche%203\Bank%20Version\TFS\Torba%20&amp;%20Tafea%20Ineligible%20Secondary%20Tuition%20Fee%20Subsidy%20T3%202024-Bank%20Veris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l &amp; She Ineligible TFS T3-Web"/>
      <sheetName val="Tranche 1 Actual 2024"/>
      <sheetName val="Tranche 2 Actual 2024"/>
    </sheetNames>
    <sheetDataSet>
      <sheetData sheetId="0"/>
      <sheetData sheetId="1">
        <row r="12">
          <cell r="B12" t="str">
            <v>010490</v>
          </cell>
          <cell r="C12" t="str">
            <v>Baldwin Lonsdale Memorial (BLMS)</v>
          </cell>
          <cell r="D12" t="str">
            <v>ENG</v>
          </cell>
          <cell r="E12" t="str">
            <v>Vanua Lava</v>
          </cell>
          <cell r="F12" t="str">
            <v>Torba</v>
          </cell>
          <cell r="G12" t="str">
            <v>0084582001</v>
          </cell>
          <cell r="H12" t="str">
            <v>AREP JUNIOR &amp; SECONDARY SCHOOL</v>
          </cell>
          <cell r="I12" t="str">
            <v>SS</v>
          </cell>
          <cell r="J12" t="str">
            <v>Yes</v>
          </cell>
          <cell r="K12" t="str">
            <v xml:space="preserve">7 8 9 10 11 12 13 </v>
          </cell>
          <cell r="L12">
            <v>198</v>
          </cell>
          <cell r="M12">
            <v>42000</v>
          </cell>
          <cell r="N12">
            <v>8316000</v>
          </cell>
          <cell r="O12">
            <v>2494800</v>
          </cell>
          <cell r="Q12">
            <v>2494800</v>
          </cell>
          <cell r="R12">
            <v>2494800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Vanua Lava</v>
          </cell>
          <cell r="F13" t="str">
            <v>Torba</v>
          </cell>
          <cell r="G13" t="str">
            <v>0084582001</v>
          </cell>
          <cell r="H13" t="str">
            <v>AREP JUNIOR &amp; SECONDARY SCHOOL</v>
          </cell>
          <cell r="I13" t="str">
            <v>SS</v>
          </cell>
          <cell r="J13" t="str">
            <v>Yes</v>
          </cell>
          <cell r="K13" t="str">
            <v xml:space="preserve">7 8 9 10 </v>
          </cell>
          <cell r="L13">
            <v>110</v>
          </cell>
          <cell r="M13">
            <v>42000</v>
          </cell>
          <cell r="N13">
            <v>4620000</v>
          </cell>
          <cell r="O13">
            <v>1386000</v>
          </cell>
          <cell r="P13">
            <v>0</v>
          </cell>
          <cell r="Q13">
            <v>1386000</v>
          </cell>
          <cell r="R13">
            <v>1386000</v>
          </cell>
        </row>
        <row r="14">
          <cell r="B14" t="str">
            <v>0101097</v>
          </cell>
          <cell r="C14" t="str">
            <v>Losolava Junior Secondary School</v>
          </cell>
          <cell r="D14" t="str">
            <v>ENG</v>
          </cell>
          <cell r="E14" t="str">
            <v>Gaua</v>
          </cell>
          <cell r="F14" t="str">
            <v>Torba</v>
          </cell>
          <cell r="G14" t="str">
            <v>0084583001</v>
          </cell>
          <cell r="H14" t="str">
            <v>LOSALAVA JUNIOR SECONDARY SCHOOL</v>
          </cell>
          <cell r="I14" t="str">
            <v>SS</v>
          </cell>
          <cell r="J14" t="str">
            <v>No</v>
          </cell>
          <cell r="K14" t="str">
            <v xml:space="preserve">7 8 9 10 </v>
          </cell>
          <cell r="L14">
            <v>197</v>
          </cell>
          <cell r="M14">
            <v>42000</v>
          </cell>
          <cell r="N14">
            <v>8274000</v>
          </cell>
          <cell r="O14">
            <v>2482200</v>
          </cell>
          <cell r="P14">
            <v>0</v>
          </cell>
          <cell r="Q14">
            <v>2482200</v>
          </cell>
          <cell r="R14">
            <v>2482200</v>
          </cell>
        </row>
        <row r="15">
          <cell r="B15" t="str">
            <v>010609</v>
          </cell>
          <cell r="C15" t="str">
            <v>Pasalele</v>
          </cell>
          <cell r="D15" t="str">
            <v>ENG</v>
          </cell>
          <cell r="E15" t="str">
            <v>Mota</v>
          </cell>
          <cell r="F15" t="str">
            <v>Torba</v>
          </cell>
          <cell r="G15" t="str">
            <v>0084574001</v>
          </cell>
          <cell r="H15" t="str">
            <v>PASLELE PRIMARY SCHOOL</v>
          </cell>
          <cell r="I15" t="str">
            <v>PS</v>
          </cell>
          <cell r="J15" t="str">
            <v>No</v>
          </cell>
          <cell r="K15" t="str">
            <v xml:space="preserve">1 2 3 4 5 6 7 8 </v>
          </cell>
          <cell r="L15">
            <v>0</v>
          </cell>
          <cell r="M15">
            <v>42000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0111109</v>
          </cell>
          <cell r="C16" t="str">
            <v>Robin Memorial Junior Secondary</v>
          </cell>
          <cell r="D16" t="str">
            <v>ENG</v>
          </cell>
          <cell r="E16" t="str">
            <v>Loh</v>
          </cell>
          <cell r="F16" t="str">
            <v>Torba</v>
          </cell>
          <cell r="G16" t="str">
            <v>0084578001</v>
          </cell>
          <cell r="H16" t="str">
            <v>ROBIN PRIMARY SCHOOL</v>
          </cell>
          <cell r="I16" t="str">
            <v>SS</v>
          </cell>
          <cell r="J16" t="str">
            <v>No</v>
          </cell>
          <cell r="K16" t="str">
            <v xml:space="preserve">7 8 9 10 </v>
          </cell>
          <cell r="L16">
            <v>147</v>
          </cell>
          <cell r="M16">
            <v>42000</v>
          </cell>
          <cell r="N16">
            <v>6174000</v>
          </cell>
          <cell r="O16">
            <v>1852200</v>
          </cell>
          <cell r="P16">
            <v>0</v>
          </cell>
          <cell r="Q16">
            <v>1852200</v>
          </cell>
          <cell r="R16">
            <v>1852200</v>
          </cell>
        </row>
        <row r="17">
          <cell r="B17" t="str">
            <v>010411</v>
          </cell>
          <cell r="C17" t="str">
            <v>Sanlang</v>
          </cell>
          <cell r="D17" t="str">
            <v>ENG</v>
          </cell>
          <cell r="E17" t="str">
            <v>Vanua Lava</v>
          </cell>
          <cell r="F17" t="str">
            <v>Torba</v>
          </cell>
          <cell r="G17" t="str">
            <v>0084569001</v>
          </cell>
          <cell r="H17" t="str">
            <v>SANLANG PRIMARY SCHOOL</v>
          </cell>
          <cell r="I17" t="str">
            <v>PS</v>
          </cell>
          <cell r="J17" t="str">
            <v>No</v>
          </cell>
          <cell r="K17" t="str">
            <v xml:space="preserve">1 2 3 4 5 6 7 8 </v>
          </cell>
          <cell r="L17">
            <v>55</v>
          </cell>
          <cell r="M17">
            <v>42000</v>
          </cell>
          <cell r="N17">
            <v>2310000</v>
          </cell>
          <cell r="O17">
            <v>693000</v>
          </cell>
          <cell r="P17">
            <v>0</v>
          </cell>
          <cell r="Q17">
            <v>693000</v>
          </cell>
          <cell r="R17">
            <v>693000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Mota Lava</v>
          </cell>
          <cell r="F18" t="str">
            <v>Torba</v>
          </cell>
          <cell r="G18" t="str">
            <v>0173641001</v>
          </cell>
          <cell r="H18" t="str">
            <v>TELHEI JUNIOR SECONDARY SCHOOL</v>
          </cell>
          <cell r="I18" t="str">
            <v>SS</v>
          </cell>
          <cell r="J18" t="str">
            <v>No</v>
          </cell>
          <cell r="K18" t="str">
            <v xml:space="preserve">7 8 9 10 </v>
          </cell>
          <cell r="L18">
            <v>141</v>
          </cell>
          <cell r="M18">
            <v>42000</v>
          </cell>
          <cell r="N18">
            <v>5922000</v>
          </cell>
          <cell r="O18">
            <v>1776600</v>
          </cell>
          <cell r="P18">
            <v>0</v>
          </cell>
          <cell r="Q18">
            <v>1776600</v>
          </cell>
          <cell r="R18">
            <v>1776600</v>
          </cell>
        </row>
        <row r="19">
          <cell r="B19" t="str">
            <v>010119</v>
          </cell>
          <cell r="C19" t="str">
            <v>Vaget</v>
          </cell>
          <cell r="D19" t="str">
            <v>ENG</v>
          </cell>
          <cell r="E19" t="str">
            <v>Gaua</v>
          </cell>
          <cell r="F19" t="str">
            <v>Torba</v>
          </cell>
          <cell r="G19" t="str">
            <v>0084562001</v>
          </cell>
          <cell r="H19" t="str">
            <v>VAGET PRIMARY SCHOOL</v>
          </cell>
          <cell r="I19" t="str">
            <v>PS</v>
          </cell>
          <cell r="J19" t="str">
            <v>No</v>
          </cell>
          <cell r="K19" t="str">
            <v xml:space="preserve">1 2 3 4 5 6 7 8 </v>
          </cell>
          <cell r="L19">
            <v>0</v>
          </cell>
          <cell r="M19">
            <v>42000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022102</v>
          </cell>
          <cell r="C20" t="str">
            <v>Amapelau/Mati</v>
          </cell>
          <cell r="D20" t="str">
            <v>ENG</v>
          </cell>
          <cell r="E20" t="str">
            <v>Malo</v>
          </cell>
          <cell r="F20" t="str">
            <v>Sanma</v>
          </cell>
          <cell r="G20" t="str">
            <v>0091201001</v>
          </cell>
          <cell r="H20" t="str">
            <v>AMAPELAO PRIMARY SCHOOL</v>
          </cell>
          <cell r="I20" t="str">
            <v>PS</v>
          </cell>
          <cell r="J20" t="str">
            <v>No</v>
          </cell>
          <cell r="K20" t="str">
            <v xml:space="preserve">1 2 3 4 5 6 7 8 </v>
          </cell>
          <cell r="L20">
            <v>0</v>
          </cell>
          <cell r="M20">
            <v>42000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0220300</v>
          </cell>
          <cell r="C21" t="str">
            <v>Aore Adventist Academy</v>
          </cell>
          <cell r="D21" t="str">
            <v>ENG</v>
          </cell>
          <cell r="E21" t="str">
            <v>Aore</v>
          </cell>
          <cell r="F21" t="str">
            <v>Sanma</v>
          </cell>
          <cell r="G21" t="str">
            <v>0084618001</v>
          </cell>
          <cell r="H21" t="str">
            <v>AORE ADVENTIST ACADEMY</v>
          </cell>
          <cell r="I21" t="str">
            <v>SS</v>
          </cell>
          <cell r="J21" t="str">
            <v>No</v>
          </cell>
          <cell r="K21" t="str">
            <v xml:space="preserve">7 8 9 10 11 12 13 </v>
          </cell>
          <cell r="L21">
            <v>471</v>
          </cell>
          <cell r="M21">
            <v>42000</v>
          </cell>
          <cell r="N21">
            <v>19782000</v>
          </cell>
          <cell r="O21">
            <v>5934600</v>
          </cell>
          <cell r="P21">
            <v>0</v>
          </cell>
          <cell r="Q21">
            <v>5934600</v>
          </cell>
          <cell r="R21">
            <v>5934600</v>
          </cell>
        </row>
        <row r="22">
          <cell r="B22" t="str">
            <v>022103</v>
          </cell>
          <cell r="C22" t="str">
            <v>Avunatari Primary</v>
          </cell>
          <cell r="D22" t="str">
            <v>ENG</v>
          </cell>
          <cell r="E22" t="str">
            <v>Malo</v>
          </cell>
          <cell r="F22" t="str">
            <v>Sanma</v>
          </cell>
          <cell r="G22" t="str">
            <v>0084591001</v>
          </cell>
          <cell r="H22" t="str">
            <v>AVUNATARI PRIMARY SCHOOL</v>
          </cell>
          <cell r="I22" t="str">
            <v>PS</v>
          </cell>
          <cell r="J22" t="str">
            <v>No</v>
          </cell>
          <cell r="K22" t="str">
            <v xml:space="preserve">1 2 3 4 5 6 7 8 </v>
          </cell>
          <cell r="L22">
            <v>67</v>
          </cell>
          <cell r="M22">
            <v>42000</v>
          </cell>
          <cell r="N22">
            <v>2814000</v>
          </cell>
          <cell r="O22">
            <v>844200</v>
          </cell>
          <cell r="P22">
            <v>0</v>
          </cell>
          <cell r="Q22">
            <v>844200</v>
          </cell>
          <cell r="R22">
            <v>844200</v>
          </cell>
        </row>
        <row r="23">
          <cell r="B23" t="str">
            <v>022205</v>
          </cell>
          <cell r="C23" t="str">
            <v>Banban Primary</v>
          </cell>
          <cell r="D23" t="str">
            <v>ENG</v>
          </cell>
          <cell r="E23" t="str">
            <v>Santo</v>
          </cell>
          <cell r="F23" t="str">
            <v>Sanma</v>
          </cell>
          <cell r="G23" t="str">
            <v>0084598001</v>
          </cell>
          <cell r="H23" t="str">
            <v>BANBAN PRIMARY SCHOOL</v>
          </cell>
          <cell r="I23" t="str">
            <v>PS</v>
          </cell>
          <cell r="J23" t="str">
            <v>No</v>
          </cell>
          <cell r="K23" t="str">
            <v xml:space="preserve">1 2 3 4 5 6 7 8 </v>
          </cell>
          <cell r="L23">
            <v>185</v>
          </cell>
          <cell r="M23">
            <v>42000</v>
          </cell>
          <cell r="N23">
            <v>7770000</v>
          </cell>
          <cell r="O23">
            <v>2331000</v>
          </cell>
          <cell r="P23">
            <v>0</v>
          </cell>
          <cell r="Q23">
            <v>2331000</v>
          </cell>
          <cell r="R23">
            <v>2331000</v>
          </cell>
        </row>
        <row r="24">
          <cell r="B24" t="str">
            <v>0222301</v>
          </cell>
          <cell r="C24" t="str">
            <v>Bombua</v>
          </cell>
          <cell r="D24" t="str">
            <v>ENG</v>
          </cell>
          <cell r="E24" t="str">
            <v>Santo</v>
          </cell>
          <cell r="F24" t="str">
            <v>Sanma</v>
          </cell>
          <cell r="G24" t="str">
            <v>0186772001</v>
          </cell>
          <cell r="H24" t="str">
            <v>BOMBUA LONDUA JUNIOR SECONDARY SCHOOL</v>
          </cell>
          <cell r="I24" t="str">
            <v>SS</v>
          </cell>
          <cell r="J24" t="str">
            <v>No</v>
          </cell>
          <cell r="K24" t="str">
            <v xml:space="preserve">7 8 9 10 </v>
          </cell>
          <cell r="L24">
            <v>413</v>
          </cell>
          <cell r="M24">
            <v>42000</v>
          </cell>
          <cell r="N24">
            <v>17346000</v>
          </cell>
          <cell r="O24">
            <v>5203800</v>
          </cell>
          <cell r="P24">
            <v>0</v>
          </cell>
          <cell r="Q24">
            <v>5203800</v>
          </cell>
          <cell r="R24">
            <v>5203800</v>
          </cell>
        </row>
        <row r="25">
          <cell r="B25" t="str">
            <v>0222307</v>
          </cell>
          <cell r="C25" t="str">
            <v>College de St. Michel</v>
          </cell>
          <cell r="D25" t="str">
            <v>FRE</v>
          </cell>
          <cell r="E25" t="str">
            <v>Santo</v>
          </cell>
          <cell r="F25" t="str">
            <v>Sanma</v>
          </cell>
          <cell r="G25" t="str">
            <v>0084621001</v>
          </cell>
          <cell r="H25" t="str">
            <v>COLLEGE TECHNIQUE ST MICHEL</v>
          </cell>
          <cell r="I25" t="str">
            <v>SS</v>
          </cell>
          <cell r="J25" t="str">
            <v>No</v>
          </cell>
          <cell r="K25" t="str">
            <v xml:space="preserve">7 8 9 10 11 12 </v>
          </cell>
          <cell r="L25">
            <v>496</v>
          </cell>
          <cell r="M25">
            <v>42000</v>
          </cell>
          <cell r="N25">
            <v>20832000</v>
          </cell>
          <cell r="O25">
            <v>6249600</v>
          </cell>
          <cell r="P25">
            <v>0</v>
          </cell>
          <cell r="Q25">
            <v>6249600</v>
          </cell>
          <cell r="R25">
            <v>6249600</v>
          </cell>
        </row>
        <row r="26">
          <cell r="B26" t="str">
            <v>022289</v>
          </cell>
          <cell r="C26" t="str">
            <v>De Quiros(matantas)</v>
          </cell>
          <cell r="D26" t="str">
            <v>ENG</v>
          </cell>
          <cell r="E26" t="str">
            <v>Santo</v>
          </cell>
          <cell r="F26" t="str">
            <v>Sanma</v>
          </cell>
          <cell r="G26" t="str">
            <v>0098423001</v>
          </cell>
          <cell r="H26" t="str">
            <v>DE QUEROS (MATANTAS) PRIMARY SCHOOL</v>
          </cell>
          <cell r="I26" t="str">
            <v>PS</v>
          </cell>
          <cell r="J26" t="str">
            <v>No</v>
          </cell>
          <cell r="K26" t="str">
            <v xml:space="preserve">1 2 3 4 5 6 7 8 </v>
          </cell>
          <cell r="L26">
            <v>65</v>
          </cell>
          <cell r="M26">
            <v>42000</v>
          </cell>
          <cell r="N26">
            <v>2730000</v>
          </cell>
          <cell r="O26">
            <v>819000</v>
          </cell>
          <cell r="P26">
            <v>0</v>
          </cell>
          <cell r="Q26">
            <v>819000</v>
          </cell>
          <cell r="R26">
            <v>819000</v>
          </cell>
        </row>
        <row r="27">
          <cell r="B27" t="str">
            <v>022210</v>
          </cell>
          <cell r="C27" t="str">
            <v>Ebenezer</v>
          </cell>
          <cell r="D27" t="str">
            <v>ENG</v>
          </cell>
          <cell r="E27" t="str">
            <v>Santo</v>
          </cell>
          <cell r="F27" t="str">
            <v>Sanma</v>
          </cell>
          <cell r="G27" t="str">
            <v>0084601001</v>
          </cell>
          <cell r="H27" t="str">
            <v>EBENEZER PRIMARY SCHOOL</v>
          </cell>
          <cell r="I27" t="str">
            <v>PS</v>
          </cell>
          <cell r="J27" t="str">
            <v>No</v>
          </cell>
          <cell r="K27" t="str">
            <v xml:space="preserve">1 2 3 4 5 6 7 8 </v>
          </cell>
          <cell r="L27">
            <v>79</v>
          </cell>
          <cell r="M27">
            <v>42000</v>
          </cell>
          <cell r="N27">
            <v>3318000</v>
          </cell>
          <cell r="O27">
            <v>995400</v>
          </cell>
          <cell r="P27">
            <v>0</v>
          </cell>
          <cell r="Q27">
            <v>995400</v>
          </cell>
          <cell r="R27">
            <v>995400</v>
          </cell>
        </row>
        <row r="28">
          <cell r="B28" t="str">
            <v>0222302</v>
          </cell>
          <cell r="C28" t="str">
            <v>Hog Harbour</v>
          </cell>
          <cell r="D28" t="str">
            <v>ENG</v>
          </cell>
          <cell r="E28" t="str">
            <v>Santo</v>
          </cell>
          <cell r="F28" t="str">
            <v>Sanma</v>
          </cell>
          <cell r="G28" t="str">
            <v>0084614001</v>
          </cell>
          <cell r="H28" t="str">
            <v>HOG HARBOUR JUNIOR SECONDARY SCHOOL</v>
          </cell>
          <cell r="I28" t="str">
            <v>SS</v>
          </cell>
          <cell r="J28" t="str">
            <v>No</v>
          </cell>
          <cell r="K28" t="str">
            <v xml:space="preserve">7 8 9 10 11 12 </v>
          </cell>
          <cell r="L28">
            <v>280</v>
          </cell>
          <cell r="M28">
            <v>42000</v>
          </cell>
          <cell r="N28">
            <v>11760000</v>
          </cell>
          <cell r="O28">
            <v>3528000</v>
          </cell>
          <cell r="P28">
            <v>0</v>
          </cell>
          <cell r="Q28">
            <v>3528000</v>
          </cell>
          <cell r="R28">
            <v>3528000</v>
          </cell>
        </row>
        <row r="29">
          <cell r="B29" t="str">
            <v>020101</v>
          </cell>
          <cell r="C29" t="str">
            <v>Kamewa English</v>
          </cell>
          <cell r="D29" t="str">
            <v>ENG</v>
          </cell>
          <cell r="E29" t="str">
            <v>Santo</v>
          </cell>
          <cell r="F29" t="str">
            <v>Sanma</v>
          </cell>
          <cell r="G29" t="str">
            <v>0084640001</v>
          </cell>
          <cell r="H29" t="str">
            <v>KAMEWA PRIMARY SCHOOL</v>
          </cell>
          <cell r="I29" t="str">
            <v>PS</v>
          </cell>
          <cell r="J29" t="str">
            <v>Yes</v>
          </cell>
          <cell r="K29" t="str">
            <v xml:space="preserve">1 2 3 4 5 6 7 8 </v>
          </cell>
          <cell r="L29">
            <v>137</v>
          </cell>
          <cell r="M29">
            <v>42000</v>
          </cell>
          <cell r="N29">
            <v>5754000</v>
          </cell>
          <cell r="O29">
            <v>1726200</v>
          </cell>
          <cell r="P29">
            <v>0</v>
          </cell>
          <cell r="Q29">
            <v>1726200</v>
          </cell>
          <cell r="R29">
            <v>1726200</v>
          </cell>
        </row>
        <row r="30">
          <cell r="B30" t="str">
            <v>020102</v>
          </cell>
          <cell r="C30" t="str">
            <v>Kamewa French</v>
          </cell>
          <cell r="D30" t="str">
            <v>FRE</v>
          </cell>
          <cell r="E30" t="str">
            <v>Santo</v>
          </cell>
          <cell r="F30" t="str">
            <v>Sanma</v>
          </cell>
          <cell r="G30" t="str">
            <v>0084640001</v>
          </cell>
          <cell r="H30" t="str">
            <v>KAMEWA PRIMARY SCHOOL</v>
          </cell>
          <cell r="I30" t="str">
            <v>PS</v>
          </cell>
          <cell r="J30" t="str">
            <v>Yes</v>
          </cell>
          <cell r="K30" t="str">
            <v xml:space="preserve">1 2 3 4 5 6 7 8 </v>
          </cell>
          <cell r="L30">
            <v>86</v>
          </cell>
          <cell r="M30">
            <v>42000</v>
          </cell>
          <cell r="N30">
            <v>3612000</v>
          </cell>
          <cell r="O30">
            <v>1083600</v>
          </cell>
          <cell r="Q30">
            <v>1083600</v>
          </cell>
          <cell r="R30">
            <v>1083600</v>
          </cell>
        </row>
        <row r="31">
          <cell r="B31" t="str">
            <v>022223</v>
          </cell>
          <cell r="C31" t="str">
            <v>Limarua</v>
          </cell>
          <cell r="D31" t="str">
            <v>ENG</v>
          </cell>
          <cell r="E31" t="str">
            <v>Santo</v>
          </cell>
          <cell r="F31" t="str">
            <v>Sanma</v>
          </cell>
          <cell r="G31" t="str">
            <v>0084649001</v>
          </cell>
          <cell r="H31" t="str">
            <v>LIMARUA PRIMARY SCHOOL</v>
          </cell>
          <cell r="I31" t="str">
            <v>PS</v>
          </cell>
          <cell r="J31" t="str">
            <v>No</v>
          </cell>
          <cell r="K31" t="str">
            <v xml:space="preserve">1 2 3 4 5 6 7 8 </v>
          </cell>
          <cell r="L31">
            <v>38</v>
          </cell>
          <cell r="M31">
            <v>42000</v>
          </cell>
          <cell r="N31">
            <v>1596000</v>
          </cell>
          <cell r="O31">
            <v>478800</v>
          </cell>
          <cell r="P31">
            <v>0</v>
          </cell>
          <cell r="Q31">
            <v>478800</v>
          </cell>
          <cell r="R31">
            <v>478800</v>
          </cell>
        </row>
        <row r="32">
          <cell r="B32" t="str">
            <v>020103</v>
          </cell>
          <cell r="C32" t="str">
            <v>Luganville Est Primary</v>
          </cell>
          <cell r="D32" t="str">
            <v>FRE</v>
          </cell>
          <cell r="E32" t="str">
            <v>Santo</v>
          </cell>
          <cell r="F32" t="str">
            <v>Sanma</v>
          </cell>
          <cell r="G32" t="str">
            <v>0084608001</v>
          </cell>
          <cell r="H32" t="str">
            <v>LUGANVILLE EAST PRIMARY SCHOOL</v>
          </cell>
          <cell r="I32" t="str">
            <v>PS</v>
          </cell>
          <cell r="J32" t="str">
            <v>No</v>
          </cell>
          <cell r="K32" t="str">
            <v xml:space="preserve">1 2 3 4 5 6 7 8 </v>
          </cell>
          <cell r="L32">
            <v>128</v>
          </cell>
          <cell r="M32">
            <v>42000</v>
          </cell>
          <cell r="N32">
            <v>5376000</v>
          </cell>
          <cell r="O32">
            <v>1612800</v>
          </cell>
          <cell r="P32">
            <v>0</v>
          </cell>
          <cell r="Q32">
            <v>1612800</v>
          </cell>
          <cell r="R32">
            <v>1612800</v>
          </cell>
        </row>
        <row r="33">
          <cell r="B33" t="str">
            <v>0201100</v>
          </cell>
          <cell r="C33" t="str">
            <v>Lycee De Luganville</v>
          </cell>
          <cell r="D33" t="str">
            <v>FRE</v>
          </cell>
          <cell r="E33" t="str">
            <v>Santo</v>
          </cell>
          <cell r="F33" t="str">
            <v>Sanma</v>
          </cell>
          <cell r="G33" t="str">
            <v>0084611001</v>
          </cell>
          <cell r="H33" t="str">
            <v>LYCEE DE LUGANVILLE</v>
          </cell>
          <cell r="I33" t="str">
            <v>SS</v>
          </cell>
          <cell r="J33" t="str">
            <v>No</v>
          </cell>
          <cell r="K33" t="str">
            <v xml:space="preserve">7 8 9 10 11 12 13 14 </v>
          </cell>
          <cell r="L33">
            <v>551</v>
          </cell>
          <cell r="M33">
            <v>42000</v>
          </cell>
          <cell r="N33">
            <v>23142000</v>
          </cell>
          <cell r="O33">
            <v>6942600</v>
          </cell>
          <cell r="P33">
            <v>0</v>
          </cell>
          <cell r="Q33">
            <v>6942600</v>
          </cell>
          <cell r="R33">
            <v>6942600</v>
          </cell>
        </row>
        <row r="34">
          <cell r="B34" t="str">
            <v>022232</v>
          </cell>
          <cell r="C34" t="str">
            <v>Mataloi</v>
          </cell>
          <cell r="D34" t="str">
            <v>FRE</v>
          </cell>
          <cell r="E34" t="str">
            <v>Santo</v>
          </cell>
          <cell r="F34" t="str">
            <v>Sanma</v>
          </cell>
          <cell r="G34" t="str">
            <v>0084672001</v>
          </cell>
          <cell r="H34" t="str">
            <v>MATALOI PRIMARY SCHOOL</v>
          </cell>
          <cell r="I34" t="str">
            <v>PS</v>
          </cell>
          <cell r="J34" t="str">
            <v>No</v>
          </cell>
          <cell r="K34" t="str">
            <v xml:space="preserve">1 2 3 4 5 6 7 8 </v>
          </cell>
          <cell r="L34">
            <v>28</v>
          </cell>
          <cell r="M34">
            <v>42000</v>
          </cell>
          <cell r="N34">
            <v>1176000</v>
          </cell>
          <cell r="O34">
            <v>352800</v>
          </cell>
          <cell r="P34">
            <v>0</v>
          </cell>
          <cell r="Q34">
            <v>352800</v>
          </cell>
          <cell r="R34">
            <v>352800</v>
          </cell>
        </row>
        <row r="35">
          <cell r="B35" t="str">
            <v>0222303</v>
          </cell>
          <cell r="C35" t="str">
            <v>Matevulu College</v>
          </cell>
          <cell r="D35" t="str">
            <v>ENG</v>
          </cell>
          <cell r="E35" t="str">
            <v>Santo</v>
          </cell>
          <cell r="F35" t="str">
            <v>Sanma</v>
          </cell>
          <cell r="G35" t="str">
            <v>0084615001</v>
          </cell>
          <cell r="H35" t="str">
            <v>MATEVULU COLLEGE</v>
          </cell>
          <cell r="I35" t="str">
            <v>SS</v>
          </cell>
          <cell r="J35" t="str">
            <v>No</v>
          </cell>
          <cell r="K35" t="str">
            <v xml:space="preserve">7 8 9 10 11 12 13 </v>
          </cell>
          <cell r="L35">
            <v>647</v>
          </cell>
          <cell r="M35">
            <v>42000</v>
          </cell>
          <cell r="N35">
            <v>27174000</v>
          </cell>
          <cell r="O35">
            <v>8152200</v>
          </cell>
          <cell r="P35">
            <v>0</v>
          </cell>
          <cell r="Q35">
            <v>8152200</v>
          </cell>
          <cell r="R35">
            <v>8152200</v>
          </cell>
        </row>
        <row r="36">
          <cell r="B36" t="str">
            <v>0222352</v>
          </cell>
          <cell r="C36" t="str">
            <v>Menevula Junior Secondary</v>
          </cell>
          <cell r="D36" t="str">
            <v>ENG</v>
          </cell>
          <cell r="E36" t="str">
            <v>Santo</v>
          </cell>
          <cell r="F36" t="str">
            <v>Sanma</v>
          </cell>
          <cell r="G36" t="str">
            <v>0084617001</v>
          </cell>
          <cell r="H36" t="str">
            <v>MENEVULA JUNIOR SECONDARY SCHOOL</v>
          </cell>
          <cell r="I36" t="str">
            <v>SS</v>
          </cell>
          <cell r="J36" t="str">
            <v>No</v>
          </cell>
          <cell r="K36" t="str">
            <v xml:space="preserve">7 8 9 10 </v>
          </cell>
          <cell r="L36">
            <v>126</v>
          </cell>
          <cell r="M36">
            <v>42000</v>
          </cell>
          <cell r="N36">
            <v>5292000</v>
          </cell>
          <cell r="O36">
            <v>1587600</v>
          </cell>
          <cell r="P36">
            <v>0</v>
          </cell>
          <cell r="Q36">
            <v>1587600</v>
          </cell>
          <cell r="R36">
            <v>1587600</v>
          </cell>
        </row>
        <row r="37">
          <cell r="B37" t="str">
            <v>022229</v>
          </cell>
          <cell r="C37" t="str">
            <v>Merei (Mamara)</v>
          </cell>
          <cell r="D37" t="str">
            <v>ENG</v>
          </cell>
          <cell r="E37" t="str">
            <v>Santo</v>
          </cell>
          <cell r="F37" t="str">
            <v>Sanma</v>
          </cell>
          <cell r="G37" t="str">
            <v>0084623001</v>
          </cell>
          <cell r="H37" t="str">
            <v>MEREI PRIMARY SCHOOL</v>
          </cell>
          <cell r="I37" t="str">
            <v>PS</v>
          </cell>
          <cell r="J37" t="str">
            <v>No</v>
          </cell>
          <cell r="K37" t="str">
            <v xml:space="preserve">1 2 3 4 5 6 7 8 </v>
          </cell>
          <cell r="L37">
            <v>43</v>
          </cell>
          <cell r="M37">
            <v>42000</v>
          </cell>
          <cell r="N37">
            <v>1806000</v>
          </cell>
          <cell r="O37">
            <v>541800</v>
          </cell>
          <cell r="P37">
            <v>0</v>
          </cell>
          <cell r="Q37">
            <v>541800</v>
          </cell>
          <cell r="R37">
            <v>541800</v>
          </cell>
        </row>
        <row r="38">
          <cell r="B38" t="str">
            <v>0222304</v>
          </cell>
          <cell r="C38" t="str">
            <v xml:space="preserve">Moli Valivu </v>
          </cell>
          <cell r="D38" t="str">
            <v>FRE</v>
          </cell>
          <cell r="E38" t="str">
            <v>Santo</v>
          </cell>
          <cell r="F38" t="str">
            <v>Sanma</v>
          </cell>
          <cell r="G38" t="str">
            <v>0084619001</v>
          </cell>
          <cell r="H38" t="str">
            <v>COLLEGE DE MOLI VALIVU</v>
          </cell>
          <cell r="I38" t="str">
            <v>SS</v>
          </cell>
          <cell r="J38" t="str">
            <v>No</v>
          </cell>
          <cell r="K38" t="str">
            <v xml:space="preserve">7 8 9 10 </v>
          </cell>
          <cell r="L38">
            <v>50</v>
          </cell>
          <cell r="M38">
            <v>42000</v>
          </cell>
          <cell r="N38">
            <v>2100000</v>
          </cell>
          <cell r="O38">
            <v>630000</v>
          </cell>
          <cell r="P38">
            <v>0</v>
          </cell>
          <cell r="Q38">
            <v>630000</v>
          </cell>
          <cell r="R38">
            <v>630000</v>
          </cell>
        </row>
        <row r="39">
          <cell r="B39" t="str">
            <v>0221344</v>
          </cell>
          <cell r="C39" t="str">
            <v>Nandiutu English</v>
          </cell>
          <cell r="D39" t="str">
            <v>ENG</v>
          </cell>
          <cell r="E39" t="str">
            <v>Malo</v>
          </cell>
          <cell r="F39" t="str">
            <v>Sanma</v>
          </cell>
          <cell r="G39" t="str">
            <v>0084613001</v>
          </cell>
          <cell r="H39" t="str">
            <v>COLLEGE DE NANDIUTU</v>
          </cell>
          <cell r="I39" t="str">
            <v>SS</v>
          </cell>
          <cell r="J39" t="str">
            <v>No</v>
          </cell>
          <cell r="K39" t="str">
            <v xml:space="preserve">7 8 9 10 </v>
          </cell>
          <cell r="L39">
            <v>149</v>
          </cell>
          <cell r="M39">
            <v>42000</v>
          </cell>
          <cell r="N39">
            <v>6258000</v>
          </cell>
          <cell r="O39">
            <v>1877400</v>
          </cell>
          <cell r="P39">
            <v>0</v>
          </cell>
          <cell r="Q39">
            <v>1877400</v>
          </cell>
          <cell r="R39">
            <v>1877400</v>
          </cell>
        </row>
        <row r="40">
          <cell r="B40" t="str">
            <v>0221305</v>
          </cell>
          <cell r="C40" t="str">
            <v>Nandiutu French</v>
          </cell>
          <cell r="D40" t="str">
            <v>FRE</v>
          </cell>
          <cell r="E40" t="str">
            <v>Malo</v>
          </cell>
          <cell r="F40" t="str">
            <v>Sanma</v>
          </cell>
          <cell r="G40" t="str">
            <v>0084613001</v>
          </cell>
          <cell r="H40" t="str">
            <v>COLLEGE DE NANDIUTU</v>
          </cell>
          <cell r="I40" t="str">
            <v>SS</v>
          </cell>
          <cell r="J40" t="str">
            <v>No</v>
          </cell>
          <cell r="K40" t="str">
            <v xml:space="preserve">7 8 9 10 </v>
          </cell>
          <cell r="L40">
            <v>45</v>
          </cell>
          <cell r="M40">
            <v>42000</v>
          </cell>
          <cell r="N40">
            <v>1890000</v>
          </cell>
          <cell r="O40">
            <v>567000</v>
          </cell>
          <cell r="P40">
            <v>0</v>
          </cell>
          <cell r="Q40">
            <v>567000</v>
          </cell>
          <cell r="R40">
            <v>567000</v>
          </cell>
        </row>
        <row r="41">
          <cell r="B41" t="str">
            <v>022241</v>
          </cell>
          <cell r="C41" t="str">
            <v>Natawa</v>
          </cell>
          <cell r="D41" t="str">
            <v>ENG</v>
          </cell>
          <cell r="E41" t="str">
            <v>Santo</v>
          </cell>
          <cell r="F41" t="str">
            <v>Sanma</v>
          </cell>
          <cell r="G41" t="str">
            <v>0084624001</v>
          </cell>
          <cell r="H41" t="str">
            <v>NATAWA PRIMARY SCHOOL</v>
          </cell>
          <cell r="I41" t="str">
            <v>PS</v>
          </cell>
          <cell r="J41" t="str">
            <v>No</v>
          </cell>
          <cell r="K41" t="str">
            <v xml:space="preserve">1 2 3 4 5 6 7 8 </v>
          </cell>
          <cell r="L41">
            <v>113</v>
          </cell>
          <cell r="M41">
            <v>42000</v>
          </cell>
          <cell r="N41">
            <v>4746000</v>
          </cell>
          <cell r="O41">
            <v>1423800</v>
          </cell>
          <cell r="P41">
            <v>0</v>
          </cell>
          <cell r="Q41">
            <v>1423800</v>
          </cell>
          <cell r="R41">
            <v>1423800</v>
          </cell>
        </row>
        <row r="42">
          <cell r="B42" t="str">
            <v>0222513</v>
          </cell>
          <cell r="C42" t="str">
            <v>Navele</v>
          </cell>
          <cell r="D42" t="str">
            <v>ENG</v>
          </cell>
          <cell r="E42" t="str">
            <v>Santo</v>
          </cell>
          <cell r="F42" t="str">
            <v>Sanma</v>
          </cell>
          <cell r="G42" t="str">
            <v>0098399001</v>
          </cell>
          <cell r="H42" t="str">
            <v>NAVELE JUNIOR SECONDARY SCHOOL</v>
          </cell>
          <cell r="I42" t="str">
            <v>SS</v>
          </cell>
          <cell r="J42" t="str">
            <v>No</v>
          </cell>
          <cell r="K42" t="str">
            <v xml:space="preserve">7 8 9 10 </v>
          </cell>
          <cell r="L42">
            <v>73</v>
          </cell>
          <cell r="M42">
            <v>42000</v>
          </cell>
          <cell r="N42">
            <v>3066000</v>
          </cell>
          <cell r="O42">
            <v>919800</v>
          </cell>
          <cell r="P42">
            <v>0</v>
          </cell>
          <cell r="Q42">
            <v>919800</v>
          </cell>
          <cell r="R42">
            <v>919800</v>
          </cell>
        </row>
        <row r="43">
          <cell r="B43" t="str">
            <v>022286</v>
          </cell>
          <cell r="C43" t="str">
            <v>Paireve (Nasulesule)</v>
          </cell>
          <cell r="D43" t="str">
            <v>ENG</v>
          </cell>
          <cell r="E43" t="str">
            <v>Santo</v>
          </cell>
          <cell r="F43" t="str">
            <v>Sanma</v>
          </cell>
          <cell r="G43" t="str">
            <v>0098430001</v>
          </cell>
          <cell r="H43" t="str">
            <v>PAIREVE PRIMARY SCHOOL</v>
          </cell>
          <cell r="I43" t="str">
            <v>PS</v>
          </cell>
          <cell r="J43" t="str">
            <v>No</v>
          </cell>
          <cell r="K43" t="str">
            <v xml:space="preserve">1 2 3 4 5 6 7 8 </v>
          </cell>
          <cell r="L43">
            <v>0</v>
          </cell>
          <cell r="M43">
            <v>42000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022251</v>
          </cell>
          <cell r="C44" t="str">
            <v>Pialulup</v>
          </cell>
          <cell r="D44" t="str">
            <v>ENG</v>
          </cell>
          <cell r="E44" t="str">
            <v>Santo</v>
          </cell>
          <cell r="F44" t="str">
            <v>Sanma</v>
          </cell>
          <cell r="G44" t="str">
            <v>0084628001</v>
          </cell>
          <cell r="H44" t="str">
            <v>PIALULUP PRIMARY SCHOOL</v>
          </cell>
          <cell r="I44" t="str">
            <v>PS</v>
          </cell>
          <cell r="J44" t="str">
            <v>No</v>
          </cell>
          <cell r="K44" t="str">
            <v xml:space="preserve">1 2 3 4 5 6 7 8 </v>
          </cell>
          <cell r="L44">
            <v>33</v>
          </cell>
          <cell r="M44">
            <v>42000</v>
          </cell>
          <cell r="N44">
            <v>1386000</v>
          </cell>
          <cell r="O44">
            <v>415800</v>
          </cell>
          <cell r="P44">
            <v>0</v>
          </cell>
          <cell r="Q44">
            <v>415800</v>
          </cell>
          <cell r="R44">
            <v>415800</v>
          </cell>
        </row>
        <row r="45">
          <cell r="B45" t="str">
            <v>0222309</v>
          </cell>
          <cell r="C45" t="str">
            <v>Rowhani</v>
          </cell>
          <cell r="D45" t="str">
            <v>ENG</v>
          </cell>
          <cell r="E45" t="str">
            <v>Santo</v>
          </cell>
          <cell r="F45" t="str">
            <v>Sanma</v>
          </cell>
          <cell r="G45" t="str">
            <v>0107822001</v>
          </cell>
          <cell r="H45" t="str">
            <v>ROWHANI SCHOOL</v>
          </cell>
          <cell r="I45" t="str">
            <v>SS</v>
          </cell>
          <cell r="J45" t="str">
            <v>Yes</v>
          </cell>
          <cell r="K45" t="str">
            <v xml:space="preserve">7 8 9 10 </v>
          </cell>
          <cell r="L45">
            <v>152</v>
          </cell>
          <cell r="M45">
            <v>42000</v>
          </cell>
          <cell r="N45">
            <v>6384000</v>
          </cell>
          <cell r="O45">
            <v>1915200</v>
          </cell>
          <cell r="Q45">
            <v>1915200</v>
          </cell>
          <cell r="R45">
            <v>1915200</v>
          </cell>
        </row>
        <row r="46">
          <cell r="B46" t="str">
            <v>022264</v>
          </cell>
          <cell r="C46" t="str">
            <v>Saletui</v>
          </cell>
          <cell r="D46" t="str">
            <v>ENG</v>
          </cell>
          <cell r="E46" t="str">
            <v>Santo</v>
          </cell>
          <cell r="F46" t="str">
            <v>Sanma</v>
          </cell>
          <cell r="G46" t="str">
            <v>0084654001</v>
          </cell>
          <cell r="H46" t="str">
            <v>SALETUI PRIMARY SCHOOL</v>
          </cell>
          <cell r="I46" t="str">
            <v>PS</v>
          </cell>
          <cell r="J46" t="str">
            <v>No</v>
          </cell>
          <cell r="K46" t="str">
            <v xml:space="preserve">1 2 3 4 5 6 7 8 </v>
          </cell>
          <cell r="L46">
            <v>59</v>
          </cell>
          <cell r="M46">
            <v>42000</v>
          </cell>
          <cell r="N46">
            <v>2478000</v>
          </cell>
          <cell r="O46">
            <v>743400</v>
          </cell>
          <cell r="P46">
            <v>0</v>
          </cell>
          <cell r="Q46">
            <v>743400</v>
          </cell>
          <cell r="R46">
            <v>743400</v>
          </cell>
        </row>
        <row r="47">
          <cell r="B47" t="str">
            <v>0201102</v>
          </cell>
          <cell r="C47" t="str">
            <v>Santo East</v>
          </cell>
          <cell r="D47" t="str">
            <v>ENG</v>
          </cell>
          <cell r="E47" t="str">
            <v>Santo</v>
          </cell>
          <cell r="F47" t="str">
            <v>Sanma</v>
          </cell>
          <cell r="G47" t="str">
            <v>0084612001</v>
          </cell>
          <cell r="H47" t="str">
            <v>SANTO EAST JUNIOR SECONDARY SCHOOL</v>
          </cell>
          <cell r="I47" t="str">
            <v>SS</v>
          </cell>
          <cell r="J47" t="str">
            <v>No</v>
          </cell>
          <cell r="K47" t="str">
            <v xml:space="preserve">7 8 9 10 11 12 13 </v>
          </cell>
          <cell r="L47">
            <v>973</v>
          </cell>
          <cell r="M47">
            <v>42000</v>
          </cell>
          <cell r="N47">
            <v>40866000</v>
          </cell>
          <cell r="O47">
            <v>12259800</v>
          </cell>
          <cell r="P47">
            <v>0</v>
          </cell>
          <cell r="Q47">
            <v>12259800</v>
          </cell>
          <cell r="R47">
            <v>12259800</v>
          </cell>
        </row>
        <row r="48">
          <cell r="B48" t="str">
            <v>020111</v>
          </cell>
          <cell r="C48" t="str">
            <v>Sarakata</v>
          </cell>
          <cell r="D48" t="str">
            <v>ENG</v>
          </cell>
          <cell r="E48" t="str">
            <v>Santo</v>
          </cell>
          <cell r="F48" t="str">
            <v>Sanma</v>
          </cell>
          <cell r="G48" t="str">
            <v>0084586001</v>
          </cell>
          <cell r="H48" t="str">
            <v>SARAKATA PRIMARY SCHOOL</v>
          </cell>
          <cell r="I48" t="str">
            <v>PS</v>
          </cell>
          <cell r="J48" t="str">
            <v>No</v>
          </cell>
          <cell r="K48" t="str">
            <v xml:space="preserve">1 2 3 4 5 6 7 8 </v>
          </cell>
          <cell r="L48">
            <v>73</v>
          </cell>
          <cell r="M48">
            <v>42000</v>
          </cell>
          <cell r="N48">
            <v>3066000</v>
          </cell>
          <cell r="O48">
            <v>919800</v>
          </cell>
          <cell r="P48">
            <v>0</v>
          </cell>
          <cell r="Q48">
            <v>919800</v>
          </cell>
          <cell r="R48">
            <v>919800</v>
          </cell>
        </row>
        <row r="49">
          <cell r="B49" t="str">
            <v>022208</v>
          </cell>
          <cell r="C49" t="str">
            <v>St. Jacques</v>
          </cell>
          <cell r="D49" t="str">
            <v>FRE</v>
          </cell>
          <cell r="E49" t="str">
            <v>Santo</v>
          </cell>
          <cell r="F49" t="str">
            <v>Sanma</v>
          </cell>
          <cell r="G49" t="str">
            <v>0084599001</v>
          </cell>
          <cell r="H49" t="str">
            <v>ST JACQUES PRIMARY SCHOOL</v>
          </cell>
          <cell r="I49" t="str">
            <v>PS</v>
          </cell>
          <cell r="J49" t="str">
            <v>No</v>
          </cell>
          <cell r="K49" t="str">
            <v xml:space="preserve">1 2 3 4 5 6 7 8 </v>
          </cell>
          <cell r="L49">
            <v>23</v>
          </cell>
          <cell r="M49">
            <v>42000</v>
          </cell>
          <cell r="N49">
            <v>966000</v>
          </cell>
          <cell r="O49">
            <v>289800</v>
          </cell>
          <cell r="P49">
            <v>0</v>
          </cell>
          <cell r="Q49">
            <v>289800</v>
          </cell>
          <cell r="R49">
            <v>289800</v>
          </cell>
        </row>
        <row r="50">
          <cell r="B50" t="str">
            <v>0222324</v>
          </cell>
          <cell r="C50" t="str">
            <v>Ste. Anne (Port Olry)</v>
          </cell>
          <cell r="D50" t="str">
            <v>FRE</v>
          </cell>
          <cell r="E50" t="str">
            <v>Santo</v>
          </cell>
          <cell r="F50" t="str">
            <v>Sanma</v>
          </cell>
          <cell r="G50" t="str">
            <v>0084620001</v>
          </cell>
          <cell r="H50" t="str">
            <v>COLLEGE DE STE ANNE</v>
          </cell>
          <cell r="I50" t="str">
            <v>SS</v>
          </cell>
          <cell r="J50" t="str">
            <v>No</v>
          </cell>
          <cell r="K50" t="str">
            <v xml:space="preserve">7 8 9 10 11 12 </v>
          </cell>
          <cell r="L50">
            <v>257</v>
          </cell>
          <cell r="M50">
            <v>42000</v>
          </cell>
          <cell r="N50">
            <v>10794000</v>
          </cell>
          <cell r="O50">
            <v>3238200</v>
          </cell>
          <cell r="P50">
            <v>0</v>
          </cell>
          <cell r="Q50">
            <v>3238200</v>
          </cell>
          <cell r="R50">
            <v>3238200</v>
          </cell>
        </row>
        <row r="51">
          <cell r="B51" t="str">
            <v>020105</v>
          </cell>
          <cell r="C51" t="str">
            <v>Ste. Therese Luganville</v>
          </cell>
          <cell r="D51" t="str">
            <v>FRE</v>
          </cell>
          <cell r="E51" t="str">
            <v>Santo</v>
          </cell>
          <cell r="F51" t="str">
            <v>Sanma</v>
          </cell>
          <cell r="G51" t="str">
            <v>0084655001</v>
          </cell>
          <cell r="H51" t="str">
            <v>ST THERESE PRIMARY SCHOOL</v>
          </cell>
          <cell r="I51" t="str">
            <v>PS</v>
          </cell>
          <cell r="J51" t="str">
            <v>No</v>
          </cell>
          <cell r="K51" t="str">
            <v xml:space="preserve">1 2 3 4 5 6 7 8 </v>
          </cell>
          <cell r="L51">
            <v>157</v>
          </cell>
          <cell r="M51">
            <v>42000</v>
          </cell>
          <cell r="N51">
            <v>6594000</v>
          </cell>
          <cell r="O51">
            <v>1978200</v>
          </cell>
          <cell r="P51">
            <v>0</v>
          </cell>
          <cell r="Q51">
            <v>1978200</v>
          </cell>
          <cell r="R51">
            <v>1978200</v>
          </cell>
        </row>
        <row r="52">
          <cell r="B52" t="str">
            <v>0222308</v>
          </cell>
          <cell r="C52" t="str">
            <v>Tata Secondary School</v>
          </cell>
          <cell r="D52" t="str">
            <v>ENG</v>
          </cell>
          <cell r="E52" t="str">
            <v>Santo</v>
          </cell>
          <cell r="F52" t="str">
            <v>Sanma</v>
          </cell>
          <cell r="G52" t="str">
            <v>0084616001</v>
          </cell>
          <cell r="H52" t="str">
            <v>TATA JUNIOR SECONDARY SCHOOL</v>
          </cell>
          <cell r="I52" t="str">
            <v>SS</v>
          </cell>
          <cell r="J52" t="str">
            <v>No</v>
          </cell>
          <cell r="K52" t="str">
            <v xml:space="preserve">7 8 9 10 </v>
          </cell>
          <cell r="L52">
            <v>391</v>
          </cell>
          <cell r="M52">
            <v>42000</v>
          </cell>
          <cell r="N52">
            <v>16422000</v>
          </cell>
          <cell r="O52">
            <v>4926600</v>
          </cell>
          <cell r="P52">
            <v>0</v>
          </cell>
          <cell r="Q52">
            <v>4926600</v>
          </cell>
          <cell r="R52">
            <v>4926600</v>
          </cell>
        </row>
        <row r="53">
          <cell r="B53" t="str">
            <v>0222584</v>
          </cell>
          <cell r="C53" t="str">
            <v>Tata Senior Secondary</v>
          </cell>
          <cell r="D53" t="str">
            <v>ENG</v>
          </cell>
          <cell r="E53" t="str">
            <v>Santo</v>
          </cell>
          <cell r="F53" t="str">
            <v>Sanma</v>
          </cell>
          <cell r="G53" t="str">
            <v>0084635001</v>
          </cell>
          <cell r="H53" t="str">
            <v>TATA PRIMARY SCHOOL</v>
          </cell>
          <cell r="I53" t="str">
            <v>SS</v>
          </cell>
          <cell r="J53" t="str">
            <v>No</v>
          </cell>
          <cell r="K53" t="str">
            <v xml:space="preserve">11 </v>
          </cell>
          <cell r="L53">
            <v>63</v>
          </cell>
          <cell r="M53">
            <v>42000</v>
          </cell>
          <cell r="N53">
            <v>2646000</v>
          </cell>
          <cell r="O53">
            <v>793800</v>
          </cell>
          <cell r="P53">
            <v>0</v>
          </cell>
          <cell r="Q53">
            <v>793800</v>
          </cell>
          <cell r="R53">
            <v>793800</v>
          </cell>
        </row>
        <row r="54">
          <cell r="B54" t="str">
            <v>022276</v>
          </cell>
          <cell r="C54" t="str">
            <v>Vunakariakara</v>
          </cell>
          <cell r="D54" t="str">
            <v>FRE</v>
          </cell>
          <cell r="E54" t="str">
            <v>Santo</v>
          </cell>
          <cell r="F54" t="str">
            <v>Sanma</v>
          </cell>
          <cell r="G54" t="str">
            <v>0098405001</v>
          </cell>
          <cell r="H54" t="str">
            <v>VUNAKARIAKARA PRIMARY SCHOOL</v>
          </cell>
          <cell r="I54" t="str">
            <v>PS</v>
          </cell>
          <cell r="J54" t="str">
            <v>No</v>
          </cell>
          <cell r="K54" t="str">
            <v xml:space="preserve">1 2 3 4 5 6 7 8 </v>
          </cell>
          <cell r="L54">
            <v>0</v>
          </cell>
          <cell r="M54">
            <v>42000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0426300</v>
          </cell>
          <cell r="C55" t="str">
            <v>Ambaebulu Secondary</v>
          </cell>
          <cell r="D55" t="str">
            <v>ENG</v>
          </cell>
          <cell r="E55" t="str">
            <v>Ambae</v>
          </cell>
          <cell r="F55" t="str">
            <v>Penama</v>
          </cell>
          <cell r="G55" t="str">
            <v>0084687001</v>
          </cell>
          <cell r="H55" t="str">
            <v>AMBAEBULU JUNIOR SECONDARY SCHOOL</v>
          </cell>
          <cell r="I55" t="str">
            <v>SS</v>
          </cell>
          <cell r="J55" t="str">
            <v>No</v>
          </cell>
          <cell r="K55" t="str">
            <v xml:space="preserve">7 8 9 10 </v>
          </cell>
          <cell r="L55">
            <v>181</v>
          </cell>
          <cell r="M55">
            <v>42000</v>
          </cell>
          <cell r="N55">
            <v>7602000</v>
          </cell>
          <cell r="O55">
            <v>2280600</v>
          </cell>
          <cell r="P55">
            <v>0</v>
          </cell>
          <cell r="Q55">
            <v>2280600</v>
          </cell>
          <cell r="R55">
            <v>2280600</v>
          </cell>
        </row>
        <row r="56">
          <cell r="B56" t="str">
            <v>0326351</v>
          </cell>
          <cell r="C56" t="str">
            <v>Apostolic College</v>
          </cell>
          <cell r="D56" t="str">
            <v>ENG</v>
          </cell>
          <cell r="E56" t="str">
            <v>Ambae</v>
          </cell>
          <cell r="F56" t="str">
            <v>Penama</v>
          </cell>
          <cell r="G56" t="str">
            <v>0103607001</v>
          </cell>
          <cell r="H56" t="str">
            <v>APOSTOLIC COLLEGE</v>
          </cell>
          <cell r="I56" t="str">
            <v>SS</v>
          </cell>
          <cell r="J56" t="str">
            <v>No</v>
          </cell>
          <cell r="K56" t="str">
            <v xml:space="preserve">7 8 9 10 </v>
          </cell>
          <cell r="L56">
            <v>122</v>
          </cell>
          <cell r="M56">
            <v>42000</v>
          </cell>
          <cell r="N56">
            <v>5124000</v>
          </cell>
          <cell r="O56">
            <v>1537200</v>
          </cell>
          <cell r="P56">
            <v>0</v>
          </cell>
          <cell r="Q56">
            <v>1537200</v>
          </cell>
          <cell r="R56">
            <v>1537200</v>
          </cell>
        </row>
        <row r="57">
          <cell r="B57" t="str">
            <v>0328352</v>
          </cell>
          <cell r="C57" t="str">
            <v>Atavtabanga Secondary</v>
          </cell>
          <cell r="D57" t="str">
            <v>ENG</v>
          </cell>
          <cell r="E57" t="str">
            <v>Pentecost</v>
          </cell>
          <cell r="F57" t="str">
            <v>Penama</v>
          </cell>
          <cell r="G57" t="str">
            <v>0084867001</v>
          </cell>
          <cell r="H57" t="str">
            <v>ATAVTABANGA PRIMARY SCHOOL</v>
          </cell>
          <cell r="I57" t="str">
            <v>SS</v>
          </cell>
          <cell r="J57" t="str">
            <v>Yes</v>
          </cell>
          <cell r="K57" t="str">
            <v xml:space="preserve">7 8 9 10 </v>
          </cell>
          <cell r="L57">
            <v>191</v>
          </cell>
          <cell r="M57">
            <v>42000</v>
          </cell>
          <cell r="N57">
            <v>8022000</v>
          </cell>
          <cell r="O57">
            <v>2406600</v>
          </cell>
          <cell r="P57">
            <v>0</v>
          </cell>
          <cell r="Q57">
            <v>2406600</v>
          </cell>
          <cell r="R57">
            <v>2406600</v>
          </cell>
        </row>
        <row r="58">
          <cell r="B58" t="str">
            <v>0429345</v>
          </cell>
          <cell r="C58" t="str">
            <v>Amelvet Secondary</v>
          </cell>
          <cell r="D58" t="str">
            <v>ENG</v>
          </cell>
          <cell r="E58" t="str">
            <v>Malekula</v>
          </cell>
          <cell r="F58" t="str">
            <v>Malampa</v>
          </cell>
          <cell r="G58" t="str">
            <v>0084749001</v>
          </cell>
          <cell r="H58" t="str">
            <v>AMELVET JUNIOR SECONDARY SCHOOL</v>
          </cell>
          <cell r="I58" t="str">
            <v>SS</v>
          </cell>
          <cell r="J58" t="str">
            <v>No</v>
          </cell>
          <cell r="K58" t="str">
            <v xml:space="preserve">7 8 9 10 </v>
          </cell>
          <cell r="L58">
            <v>238</v>
          </cell>
          <cell r="M58">
            <v>42000</v>
          </cell>
          <cell r="N58">
            <v>9996000</v>
          </cell>
          <cell r="O58">
            <v>2998800</v>
          </cell>
          <cell r="P58">
            <v>0</v>
          </cell>
          <cell r="Q58">
            <v>2998800</v>
          </cell>
          <cell r="R58">
            <v>2998800</v>
          </cell>
        </row>
        <row r="59">
          <cell r="B59" t="str">
            <v>0429423</v>
          </cell>
          <cell r="C59" t="str">
            <v xml:space="preserve">Aulua Secondary </v>
          </cell>
          <cell r="D59" t="str">
            <v>ENG</v>
          </cell>
          <cell r="E59" t="str">
            <v>Malekula</v>
          </cell>
          <cell r="F59" t="str">
            <v>Malampa</v>
          </cell>
          <cell r="G59" t="str">
            <v>0084957001</v>
          </cell>
          <cell r="H59" t="str">
            <v>AULUA PRIMARY SCHOOL</v>
          </cell>
          <cell r="I59" t="str">
            <v>PS</v>
          </cell>
          <cell r="J59" t="str">
            <v>No</v>
          </cell>
          <cell r="K59" t="str">
            <v xml:space="preserve">1 2 3 4 5 6 7 8 </v>
          </cell>
          <cell r="L59">
            <v>151</v>
          </cell>
          <cell r="M59">
            <v>42000</v>
          </cell>
          <cell r="N59">
            <v>6342000</v>
          </cell>
          <cell r="O59">
            <v>1902600</v>
          </cell>
          <cell r="P59">
            <v>0</v>
          </cell>
          <cell r="Q59">
            <v>1902600</v>
          </cell>
          <cell r="R59">
            <v>1902600</v>
          </cell>
        </row>
        <row r="60">
          <cell r="B60" t="str">
            <v>0429377</v>
          </cell>
          <cell r="C60" t="str">
            <v>Brenwei</v>
          </cell>
          <cell r="D60" t="str">
            <v>ENG</v>
          </cell>
          <cell r="E60" t="str">
            <v>Malekula</v>
          </cell>
          <cell r="F60" t="str">
            <v>Malampa</v>
          </cell>
          <cell r="G60" t="str">
            <v>0137985001</v>
          </cell>
          <cell r="H60" t="str">
            <v>BRENWEI JUNIOR &amp; SECONDARY SCHOOL</v>
          </cell>
          <cell r="I60" t="str">
            <v>SS</v>
          </cell>
          <cell r="J60" t="str">
            <v>No</v>
          </cell>
          <cell r="K60" t="str">
            <v xml:space="preserve">7 8 9 10 </v>
          </cell>
          <cell r="L60">
            <v>173</v>
          </cell>
          <cell r="M60">
            <v>42000</v>
          </cell>
          <cell r="N60">
            <v>7266000</v>
          </cell>
          <cell r="O60">
            <v>2179800</v>
          </cell>
          <cell r="P60">
            <v>0</v>
          </cell>
          <cell r="Q60">
            <v>2179800</v>
          </cell>
          <cell r="R60">
            <v>2179800</v>
          </cell>
        </row>
        <row r="61">
          <cell r="B61" t="str">
            <v>0344315</v>
          </cell>
          <cell r="C61" t="str">
            <v>College de Lehili</v>
          </cell>
          <cell r="D61" t="str">
            <v>FRE</v>
          </cell>
          <cell r="E61" t="str">
            <v>Paama</v>
          </cell>
          <cell r="F61" t="str">
            <v>Malampa</v>
          </cell>
          <cell r="G61" t="str">
            <v>0084710001</v>
          </cell>
          <cell r="H61" t="str">
            <v>COLLEGE DE LEHILI</v>
          </cell>
          <cell r="I61" t="str">
            <v>SS</v>
          </cell>
          <cell r="J61" t="str">
            <v>No</v>
          </cell>
          <cell r="K61" t="str">
            <v xml:space="preserve">7 8 9 10 </v>
          </cell>
          <cell r="L61">
            <v>49</v>
          </cell>
          <cell r="M61">
            <v>42000</v>
          </cell>
          <cell r="N61">
            <v>2058000</v>
          </cell>
          <cell r="O61">
            <v>617400</v>
          </cell>
          <cell r="P61">
            <v>0</v>
          </cell>
          <cell r="Q61">
            <v>617400</v>
          </cell>
          <cell r="R61">
            <v>617400</v>
          </cell>
        </row>
        <row r="62">
          <cell r="B62" t="str">
            <v>0329309</v>
          </cell>
          <cell r="C62" t="str">
            <v>Jean Vidil (Vao)</v>
          </cell>
          <cell r="D62" t="str">
            <v>FRE</v>
          </cell>
          <cell r="E62" t="str">
            <v>Malekula</v>
          </cell>
          <cell r="F62" t="str">
            <v>Malampa</v>
          </cell>
          <cell r="G62" t="str">
            <v>0084714001</v>
          </cell>
          <cell r="H62" t="str">
            <v>COLLEGE DE VAO</v>
          </cell>
          <cell r="I62" t="str">
            <v>SS</v>
          </cell>
          <cell r="J62" t="str">
            <v>No</v>
          </cell>
          <cell r="K62" t="str">
            <v xml:space="preserve">7 8 9 10 </v>
          </cell>
          <cell r="L62">
            <v>108</v>
          </cell>
          <cell r="M62">
            <v>42000</v>
          </cell>
          <cell r="N62">
            <v>4536000</v>
          </cell>
          <cell r="O62">
            <v>1360800</v>
          </cell>
          <cell r="P62">
            <v>0</v>
          </cell>
          <cell r="Q62">
            <v>1360800</v>
          </cell>
          <cell r="R62">
            <v>1360800</v>
          </cell>
        </row>
        <row r="63">
          <cell r="B63" t="str">
            <v>0329301</v>
          </cell>
          <cell r="C63" t="str">
            <v>Lakatoro</v>
          </cell>
          <cell r="D63" t="str">
            <v>ENG</v>
          </cell>
          <cell r="E63" t="str">
            <v>Malekula</v>
          </cell>
          <cell r="F63" t="str">
            <v>Malampa</v>
          </cell>
          <cell r="G63" t="str">
            <v>0084700001</v>
          </cell>
          <cell r="H63" t="str">
            <v>LAKATORO JUNIOR SECONDARY SCHOOL</v>
          </cell>
          <cell r="I63" t="str">
            <v>SS</v>
          </cell>
          <cell r="J63" t="str">
            <v>No</v>
          </cell>
          <cell r="K63" t="str">
            <v xml:space="preserve">7 8 9 10 </v>
          </cell>
          <cell r="L63">
            <v>397</v>
          </cell>
          <cell r="M63">
            <v>42000</v>
          </cell>
          <cell r="N63">
            <v>16674000</v>
          </cell>
          <cell r="O63">
            <v>5002200</v>
          </cell>
          <cell r="P63">
            <v>0</v>
          </cell>
          <cell r="Q63">
            <v>5002200</v>
          </cell>
          <cell r="R63">
            <v>5002200</v>
          </cell>
        </row>
        <row r="64">
          <cell r="B64" t="str">
            <v>0329314</v>
          </cell>
          <cell r="C64" t="str">
            <v>Lamap</v>
          </cell>
          <cell r="D64" t="str">
            <v>FRE</v>
          </cell>
          <cell r="E64" t="str">
            <v>Malekula</v>
          </cell>
          <cell r="F64" t="str">
            <v>Malampa</v>
          </cell>
          <cell r="G64" t="str">
            <v>0084715001</v>
          </cell>
          <cell r="H64" t="str">
            <v>COLLEGE DE LAMAP</v>
          </cell>
          <cell r="I64" t="str">
            <v>SS</v>
          </cell>
          <cell r="J64" t="str">
            <v>No</v>
          </cell>
          <cell r="K64" t="str">
            <v xml:space="preserve">7 8 9 10 </v>
          </cell>
          <cell r="L64">
            <v>128</v>
          </cell>
          <cell r="M64">
            <v>42000</v>
          </cell>
          <cell r="N64">
            <v>5376000</v>
          </cell>
          <cell r="O64">
            <v>1612800</v>
          </cell>
          <cell r="P64">
            <v>0</v>
          </cell>
          <cell r="Q64">
            <v>1612800</v>
          </cell>
          <cell r="R64">
            <v>1612800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0203739001</v>
          </cell>
          <cell r="H65" t="str">
            <v>LONMELFARAN</v>
          </cell>
          <cell r="I65" t="str">
            <v>SS</v>
          </cell>
          <cell r="J65" t="str">
            <v>No</v>
          </cell>
          <cell r="K65" t="str">
            <v xml:space="preserve">7 8 9 10 </v>
          </cell>
          <cell r="L65">
            <v>104</v>
          </cell>
          <cell r="M65">
            <v>42000</v>
          </cell>
          <cell r="N65">
            <v>4368000</v>
          </cell>
          <cell r="O65">
            <v>1310400</v>
          </cell>
          <cell r="P65">
            <v>0</v>
          </cell>
          <cell r="Q65">
            <v>1310400</v>
          </cell>
          <cell r="R65">
            <v>1310400</v>
          </cell>
        </row>
        <row r="66">
          <cell r="B66" t="str">
            <v>0443374</v>
          </cell>
          <cell r="C66" t="str">
            <v>Maranatha</v>
          </cell>
          <cell r="D66" t="str">
            <v>ENG</v>
          </cell>
          <cell r="E66" t="str">
            <v>Ambrym</v>
          </cell>
          <cell r="F66" t="str">
            <v>Malampa</v>
          </cell>
          <cell r="G66" t="str">
            <v>0098402001</v>
          </cell>
          <cell r="H66" t="str">
            <v>MARANATHA JUNIOR SECONDARY SCHOOL</v>
          </cell>
          <cell r="I66" t="str">
            <v>SS</v>
          </cell>
          <cell r="J66" t="str">
            <v>No</v>
          </cell>
          <cell r="K66" t="str">
            <v xml:space="preserve">7 8 9 10 </v>
          </cell>
          <cell r="L66">
            <v>86</v>
          </cell>
          <cell r="M66">
            <v>42000</v>
          </cell>
          <cell r="N66">
            <v>3612000</v>
          </cell>
          <cell r="O66">
            <v>1083600</v>
          </cell>
          <cell r="P66">
            <v>0</v>
          </cell>
          <cell r="Q66">
            <v>1083600</v>
          </cell>
          <cell r="R66">
            <v>1083600</v>
          </cell>
        </row>
        <row r="67">
          <cell r="B67" t="str">
            <v>042995</v>
          </cell>
          <cell r="C67" t="str">
            <v>Matanvath Junior Secondary School</v>
          </cell>
          <cell r="D67" t="str">
            <v>ENG</v>
          </cell>
          <cell r="E67" t="str">
            <v>Malekula</v>
          </cell>
          <cell r="F67" t="str">
            <v>Malampa</v>
          </cell>
          <cell r="G67" t="str">
            <v>0085084001</v>
          </cell>
          <cell r="H67" t="str">
            <v>MATANVAT PRIMARY SCHOOL</v>
          </cell>
          <cell r="I67" t="str">
            <v>SS</v>
          </cell>
          <cell r="J67" t="str">
            <v>No</v>
          </cell>
          <cell r="K67" t="str">
            <v xml:space="preserve">7 8 9 10 </v>
          </cell>
          <cell r="L67">
            <v>78</v>
          </cell>
          <cell r="M67">
            <v>42000</v>
          </cell>
          <cell r="N67">
            <v>3276000</v>
          </cell>
          <cell r="O67">
            <v>982800</v>
          </cell>
          <cell r="P67">
            <v>0</v>
          </cell>
          <cell r="Q67">
            <v>982800</v>
          </cell>
          <cell r="R67">
            <v>982800</v>
          </cell>
        </row>
        <row r="68">
          <cell r="B68" t="str">
            <v>0443423</v>
          </cell>
          <cell r="C68" t="str">
            <v>Mbossung Secondary</v>
          </cell>
          <cell r="D68" t="str">
            <v>ENG</v>
          </cell>
          <cell r="E68" t="str">
            <v>Ambrym</v>
          </cell>
          <cell r="F68" t="str">
            <v>Malampa</v>
          </cell>
          <cell r="G68" t="str">
            <v>0085006001</v>
          </cell>
          <cell r="H68" t="str">
            <v>MBOSSUNG PRIMARY SCHOOL</v>
          </cell>
          <cell r="I68" t="str">
            <v>PS</v>
          </cell>
          <cell r="J68" t="str">
            <v>No</v>
          </cell>
          <cell r="K68" t="str">
            <v xml:space="preserve">1 2 3 4 5 6 7 8 </v>
          </cell>
          <cell r="L68">
            <v>98</v>
          </cell>
          <cell r="M68">
            <v>42000</v>
          </cell>
          <cell r="N68">
            <v>4116000</v>
          </cell>
          <cell r="O68">
            <v>1234800</v>
          </cell>
          <cell r="P68">
            <v>0</v>
          </cell>
          <cell r="Q68">
            <v>1234800</v>
          </cell>
          <cell r="R68">
            <v>1234800</v>
          </cell>
        </row>
        <row r="69">
          <cell r="B69" t="str">
            <v>0329304</v>
          </cell>
          <cell r="C69" t="str">
            <v>Norsup</v>
          </cell>
          <cell r="D69" t="str">
            <v>FRE</v>
          </cell>
          <cell r="E69" t="str">
            <v>Malekula</v>
          </cell>
          <cell r="F69" t="str">
            <v>Malampa</v>
          </cell>
          <cell r="G69" t="str">
            <v>0084701001</v>
          </cell>
          <cell r="H69" t="str">
            <v>COLLEGE DE NORSUP</v>
          </cell>
          <cell r="I69" t="str">
            <v>SS</v>
          </cell>
          <cell r="J69" t="str">
            <v>No</v>
          </cell>
          <cell r="K69" t="str">
            <v xml:space="preserve">7 8 9 10 11 12 13 </v>
          </cell>
          <cell r="L69">
            <v>383</v>
          </cell>
          <cell r="M69">
            <v>42000</v>
          </cell>
          <cell r="N69">
            <v>16086000</v>
          </cell>
          <cell r="O69">
            <v>4825800</v>
          </cell>
          <cell r="P69">
            <v>0</v>
          </cell>
          <cell r="Q69">
            <v>4825800</v>
          </cell>
          <cell r="R69">
            <v>4825800</v>
          </cell>
        </row>
        <row r="70">
          <cell r="B70" t="str">
            <v>0343312</v>
          </cell>
          <cell r="C70" t="str">
            <v>Olal (Tobol)</v>
          </cell>
          <cell r="D70" t="str">
            <v>FRE</v>
          </cell>
          <cell r="E70" t="str">
            <v>Ambrym</v>
          </cell>
          <cell r="F70" t="str">
            <v>Malampa</v>
          </cell>
          <cell r="G70" t="str">
            <v>0084707001</v>
          </cell>
          <cell r="H70" t="str">
            <v>COLLEGE D' OLAL</v>
          </cell>
          <cell r="I70" t="str">
            <v>SS</v>
          </cell>
          <cell r="J70" t="str">
            <v>No</v>
          </cell>
          <cell r="K70" t="str">
            <v xml:space="preserve">7 8 9 10 </v>
          </cell>
          <cell r="L70">
            <v>67</v>
          </cell>
          <cell r="M70">
            <v>42000</v>
          </cell>
          <cell r="N70">
            <v>2814000</v>
          </cell>
          <cell r="O70">
            <v>844200</v>
          </cell>
          <cell r="P70">
            <v>0</v>
          </cell>
          <cell r="Q70">
            <v>844200</v>
          </cell>
          <cell r="R70">
            <v>844200</v>
          </cell>
        </row>
        <row r="71">
          <cell r="B71" t="str">
            <v>0329305</v>
          </cell>
          <cell r="C71" t="str">
            <v>Orap</v>
          </cell>
          <cell r="D71" t="str">
            <v>FRE</v>
          </cell>
          <cell r="E71" t="str">
            <v>Malekula</v>
          </cell>
          <cell r="F71" t="str">
            <v>Malampa</v>
          </cell>
          <cell r="G71" t="str">
            <v>0084712001</v>
          </cell>
          <cell r="H71" t="str">
            <v>COLLEGE D'ORAP</v>
          </cell>
          <cell r="I71" t="str">
            <v>SS</v>
          </cell>
          <cell r="J71" t="str">
            <v>No</v>
          </cell>
          <cell r="K71" t="str">
            <v xml:space="preserve">7 8 9 10 11 12 </v>
          </cell>
          <cell r="L71">
            <v>138</v>
          </cell>
          <cell r="M71">
            <v>42000</v>
          </cell>
          <cell r="N71">
            <v>5796000</v>
          </cell>
          <cell r="O71">
            <v>1738800</v>
          </cell>
          <cell r="P71">
            <v>0</v>
          </cell>
          <cell r="Q71">
            <v>1738800</v>
          </cell>
          <cell r="R71">
            <v>1738800</v>
          </cell>
        </row>
        <row r="72">
          <cell r="B72" t="str">
            <v>0428310</v>
          </cell>
          <cell r="C72" t="str">
            <v>Bwatnapni Secondary</v>
          </cell>
          <cell r="D72" t="str">
            <v>ENG</v>
          </cell>
          <cell r="E72" t="str">
            <v>Pentecost</v>
          </cell>
          <cell r="F72" t="str">
            <v>Penama</v>
          </cell>
          <cell r="G72" t="str">
            <v>0084695001</v>
          </cell>
          <cell r="H72" t="str">
            <v>BWATNAPNI JUNIOR SECONDARY SCHOOL</v>
          </cell>
          <cell r="I72" t="str">
            <v>SS</v>
          </cell>
          <cell r="J72" t="str">
            <v>No</v>
          </cell>
          <cell r="K72" t="str">
            <v xml:space="preserve">7 8 9 10 </v>
          </cell>
          <cell r="L72">
            <v>176</v>
          </cell>
          <cell r="M72">
            <v>42000</v>
          </cell>
          <cell r="N72">
            <v>7392000</v>
          </cell>
          <cell r="O72">
            <v>2217600</v>
          </cell>
          <cell r="P72">
            <v>0</v>
          </cell>
          <cell r="Q72">
            <v>2217600</v>
          </cell>
          <cell r="R72">
            <v>2217600</v>
          </cell>
        </row>
        <row r="73">
          <cell r="B73" t="str">
            <v>0427305</v>
          </cell>
          <cell r="C73" t="str">
            <v>Gambule Secondary</v>
          </cell>
          <cell r="D73" t="str">
            <v>ENG</v>
          </cell>
          <cell r="E73" t="str">
            <v>Maewo</v>
          </cell>
          <cell r="F73" t="str">
            <v>Penama</v>
          </cell>
          <cell r="G73" t="str">
            <v>0084690001</v>
          </cell>
          <cell r="H73" t="str">
            <v>GAMBULE JUNIOR SECONDARY SCHOOL</v>
          </cell>
          <cell r="I73" t="str">
            <v>SS</v>
          </cell>
          <cell r="J73" t="str">
            <v>No</v>
          </cell>
          <cell r="K73" t="str">
            <v xml:space="preserve">7 8 9 10 </v>
          </cell>
          <cell r="L73">
            <v>141</v>
          </cell>
          <cell r="M73">
            <v>42000</v>
          </cell>
          <cell r="N73">
            <v>5922000</v>
          </cell>
          <cell r="O73">
            <v>1776600</v>
          </cell>
          <cell r="P73">
            <v>0</v>
          </cell>
          <cell r="Q73">
            <v>1776600</v>
          </cell>
          <cell r="R73">
            <v>1776600</v>
          </cell>
        </row>
        <row r="74">
          <cell r="B74" t="str">
            <v>0428306</v>
          </cell>
          <cell r="C74" t="str">
            <v>Lini Memorial College</v>
          </cell>
          <cell r="D74" t="str">
            <v>ENG</v>
          </cell>
          <cell r="E74" t="str">
            <v>Pentecost</v>
          </cell>
          <cell r="F74" t="str">
            <v>Penama</v>
          </cell>
          <cell r="G74" t="str">
            <v>0084692001</v>
          </cell>
          <cell r="H74" t="str">
            <v>LINI MEMORIAL COLLEGE</v>
          </cell>
          <cell r="I74" t="str">
            <v>SS</v>
          </cell>
          <cell r="J74" t="str">
            <v>No</v>
          </cell>
          <cell r="K74" t="str">
            <v xml:space="preserve">7 8 9 10 </v>
          </cell>
          <cell r="L74">
            <v>326</v>
          </cell>
          <cell r="M74">
            <v>42000</v>
          </cell>
          <cell r="N74">
            <v>13692000</v>
          </cell>
          <cell r="O74">
            <v>4107600</v>
          </cell>
          <cell r="P74">
            <v>0</v>
          </cell>
          <cell r="Q74">
            <v>4107600</v>
          </cell>
          <cell r="R74">
            <v>4107600</v>
          </cell>
        </row>
        <row r="75">
          <cell r="B75" t="str">
            <v>0426301</v>
          </cell>
          <cell r="C75" t="str">
            <v>Londua Secondary</v>
          </cell>
          <cell r="D75" t="str">
            <v>ENG</v>
          </cell>
          <cell r="E75" t="str">
            <v>Ambae</v>
          </cell>
          <cell r="F75" t="str">
            <v>Penama</v>
          </cell>
          <cell r="G75" t="str">
            <v>0084697001</v>
          </cell>
          <cell r="H75" t="str">
            <v>LONDUA VOCATIONAL SECONDARY SCHOOL</v>
          </cell>
          <cell r="I75" t="str">
            <v>SS</v>
          </cell>
          <cell r="J75" t="str">
            <v>No</v>
          </cell>
          <cell r="K75" t="str">
            <v xml:space="preserve">7 8 9 10 11 12 </v>
          </cell>
          <cell r="L75">
            <v>146</v>
          </cell>
          <cell r="M75">
            <v>42000</v>
          </cell>
          <cell r="N75">
            <v>6132000</v>
          </cell>
          <cell r="O75">
            <v>1839600</v>
          </cell>
          <cell r="P75">
            <v>0</v>
          </cell>
          <cell r="Q75">
            <v>1839600</v>
          </cell>
          <cell r="R75">
            <v>1839600</v>
          </cell>
        </row>
        <row r="76">
          <cell r="B76" t="str">
            <v>0428307</v>
          </cell>
          <cell r="C76" t="str">
            <v>Melsisi Secondary</v>
          </cell>
          <cell r="D76" t="str">
            <v>FRE</v>
          </cell>
          <cell r="E76" t="str">
            <v>Pentecost</v>
          </cell>
          <cell r="F76" t="str">
            <v>Penama</v>
          </cell>
          <cell r="G76" t="str">
            <v>0084694001</v>
          </cell>
          <cell r="H76" t="str">
            <v>COLLEGE DE MELSISI</v>
          </cell>
          <cell r="I76" t="str">
            <v>SS</v>
          </cell>
          <cell r="J76" t="str">
            <v>No</v>
          </cell>
          <cell r="K76" t="str">
            <v xml:space="preserve">7 8 9 10 11 12 </v>
          </cell>
          <cell r="L76">
            <v>318</v>
          </cell>
          <cell r="M76">
            <v>42000</v>
          </cell>
          <cell r="N76">
            <v>13356000</v>
          </cell>
          <cell r="O76">
            <v>4006800</v>
          </cell>
          <cell r="P76">
            <v>0</v>
          </cell>
          <cell r="Q76">
            <v>4006800</v>
          </cell>
          <cell r="R76">
            <v>4006800</v>
          </cell>
        </row>
        <row r="77">
          <cell r="B77" t="str">
            <v>0426302</v>
          </cell>
          <cell r="C77" t="str">
            <v>Navutiriki Secondary English</v>
          </cell>
          <cell r="D77" t="str">
            <v>ENG</v>
          </cell>
          <cell r="E77" t="str">
            <v>Ambae</v>
          </cell>
          <cell r="F77" t="str">
            <v>Penama</v>
          </cell>
          <cell r="G77" t="str">
            <v>0084696001</v>
          </cell>
          <cell r="H77" t="str">
            <v>NAVUTURIKI JUNIOR SECONDARY SCHOOL</v>
          </cell>
          <cell r="I77" t="str">
            <v>SS</v>
          </cell>
          <cell r="J77" t="str">
            <v>Yes</v>
          </cell>
          <cell r="K77" t="str">
            <v xml:space="preserve">7 8 9 10 </v>
          </cell>
          <cell r="L77">
            <v>45</v>
          </cell>
          <cell r="M77">
            <v>42000</v>
          </cell>
          <cell r="N77">
            <v>1890000</v>
          </cell>
          <cell r="O77">
            <v>567000</v>
          </cell>
          <cell r="P77">
            <v>0</v>
          </cell>
          <cell r="Q77">
            <v>567000</v>
          </cell>
          <cell r="R77">
            <v>567000</v>
          </cell>
        </row>
        <row r="78">
          <cell r="B78" t="str">
            <v>0426311</v>
          </cell>
          <cell r="C78" t="str">
            <v>Navutiriki Secondary French</v>
          </cell>
          <cell r="D78" t="str">
            <v>FRE</v>
          </cell>
          <cell r="E78" t="str">
            <v>Ambae</v>
          </cell>
          <cell r="F78" t="str">
            <v>Penama</v>
          </cell>
          <cell r="G78" t="str">
            <v>0084696001</v>
          </cell>
          <cell r="H78" t="str">
            <v>NAVUTURIKI JUNIOR SECONDARY SCHOOL</v>
          </cell>
          <cell r="I78" t="str">
            <v>SS</v>
          </cell>
          <cell r="J78" t="str">
            <v>Yes</v>
          </cell>
          <cell r="K78" t="str">
            <v xml:space="preserve">7 8 9 10 </v>
          </cell>
          <cell r="L78">
            <v>47</v>
          </cell>
          <cell r="M78">
            <v>42000</v>
          </cell>
          <cell r="N78">
            <v>1974000</v>
          </cell>
          <cell r="O78">
            <v>592200</v>
          </cell>
          <cell r="P78">
            <v>0</v>
          </cell>
          <cell r="Q78">
            <v>592200</v>
          </cell>
          <cell r="R78">
            <v>592200</v>
          </cell>
        </row>
        <row r="79">
          <cell r="B79" t="str">
            <v>0428308</v>
          </cell>
          <cell r="C79" t="str">
            <v>Ranwadi Church of Christ College</v>
          </cell>
          <cell r="D79" t="str">
            <v>ENG</v>
          </cell>
          <cell r="E79" t="str">
            <v>Pentecost</v>
          </cell>
          <cell r="F79" t="str">
            <v>Penama</v>
          </cell>
          <cell r="G79" t="str">
            <v>0084693001</v>
          </cell>
          <cell r="H79" t="str">
            <v>RANWADI HIGH SCHOOL</v>
          </cell>
          <cell r="I79" t="str">
            <v>SS</v>
          </cell>
          <cell r="J79" t="str">
            <v>No</v>
          </cell>
          <cell r="K79" t="str">
            <v xml:space="preserve">7 8 9 10 11 12 13 </v>
          </cell>
          <cell r="L79">
            <v>331</v>
          </cell>
          <cell r="M79">
            <v>42000</v>
          </cell>
          <cell r="N79">
            <v>13902000</v>
          </cell>
          <cell r="O79">
            <v>4170600</v>
          </cell>
          <cell r="P79">
            <v>0</v>
          </cell>
          <cell r="Q79">
            <v>4170600</v>
          </cell>
          <cell r="R79">
            <v>4170600</v>
          </cell>
        </row>
        <row r="80">
          <cell r="B80" t="str">
            <v>0426303</v>
          </cell>
          <cell r="C80" t="str">
            <v>St. Patrick's College</v>
          </cell>
          <cell r="D80" t="str">
            <v>ENG</v>
          </cell>
          <cell r="E80" t="str">
            <v>Ambae</v>
          </cell>
          <cell r="F80" t="str">
            <v>Penama</v>
          </cell>
          <cell r="G80" t="str">
            <v>0084689001</v>
          </cell>
          <cell r="H80" t="str">
            <v>ST PATRICK'S COLLEGE</v>
          </cell>
          <cell r="I80" t="str">
            <v>SS</v>
          </cell>
          <cell r="J80" t="str">
            <v>No</v>
          </cell>
          <cell r="K80" t="str">
            <v xml:space="preserve">7 8 9 10 11 12 13 </v>
          </cell>
          <cell r="L80">
            <v>419</v>
          </cell>
          <cell r="M80">
            <v>42000</v>
          </cell>
          <cell r="N80">
            <v>17598000</v>
          </cell>
          <cell r="O80">
            <v>5279400</v>
          </cell>
          <cell r="P80">
            <v>0</v>
          </cell>
          <cell r="Q80">
            <v>5279400</v>
          </cell>
          <cell r="R80">
            <v>5279400</v>
          </cell>
        </row>
        <row r="81">
          <cell r="B81" t="str">
            <v>0327418</v>
          </cell>
          <cell r="C81" t="str">
            <v>Sulua Junior Secondary</v>
          </cell>
          <cell r="D81" t="str">
            <v>ENG</v>
          </cell>
          <cell r="E81" t="str">
            <v>Maewo</v>
          </cell>
          <cell r="F81" t="str">
            <v>Penama</v>
          </cell>
          <cell r="G81" t="str">
            <v>0084864001</v>
          </cell>
          <cell r="H81" t="str">
            <v>SULUA CENTRE SCHOOL</v>
          </cell>
          <cell r="I81" t="str">
            <v>SS</v>
          </cell>
          <cell r="J81" t="str">
            <v>No</v>
          </cell>
          <cell r="K81" t="str">
            <v xml:space="preserve">7 8 9 10 </v>
          </cell>
          <cell r="L81">
            <v>82</v>
          </cell>
          <cell r="M81">
            <v>42000</v>
          </cell>
          <cell r="N81">
            <v>3444000</v>
          </cell>
          <cell r="O81">
            <v>1033200</v>
          </cell>
          <cell r="P81">
            <v>0</v>
          </cell>
          <cell r="Q81">
            <v>1033200</v>
          </cell>
          <cell r="R81">
            <v>1033200</v>
          </cell>
        </row>
        <row r="82">
          <cell r="B82" t="str">
            <v>0426304</v>
          </cell>
          <cell r="C82" t="str">
            <v>Tagaga Secondary</v>
          </cell>
          <cell r="D82" t="str">
            <v>FRE</v>
          </cell>
          <cell r="E82" t="str">
            <v>Ambae</v>
          </cell>
          <cell r="F82" t="str">
            <v>Penama</v>
          </cell>
          <cell r="G82" t="str">
            <v>0084688001</v>
          </cell>
          <cell r="H82" t="str">
            <v>COLLEGE DE TAGAGA</v>
          </cell>
          <cell r="I82" t="str">
            <v>SS</v>
          </cell>
          <cell r="J82" t="str">
            <v>No</v>
          </cell>
          <cell r="K82" t="str">
            <v xml:space="preserve">7 8 9 10 </v>
          </cell>
          <cell r="L82">
            <v>92</v>
          </cell>
          <cell r="M82">
            <v>42000</v>
          </cell>
          <cell r="N82">
            <v>3864000</v>
          </cell>
          <cell r="O82">
            <v>1159200</v>
          </cell>
          <cell r="P82">
            <v>0</v>
          </cell>
          <cell r="Q82">
            <v>1159200</v>
          </cell>
          <cell r="R82">
            <v>1159200</v>
          </cell>
        </row>
        <row r="83">
          <cell r="B83" t="str">
            <v>0428309</v>
          </cell>
          <cell r="C83" t="str">
            <v>Vulumanu Secondary</v>
          </cell>
          <cell r="D83" t="str">
            <v>ENG</v>
          </cell>
          <cell r="E83" t="str">
            <v>Pentecost</v>
          </cell>
          <cell r="F83" t="str">
            <v>Penama</v>
          </cell>
          <cell r="G83" t="str">
            <v>0163833001</v>
          </cell>
          <cell r="H83" t="str">
            <v>VULUMANU JUNIOR SECONDARY SCHOOL</v>
          </cell>
          <cell r="I83" t="str">
            <v>SS</v>
          </cell>
          <cell r="J83" t="str">
            <v>No</v>
          </cell>
          <cell r="K83" t="str">
            <v xml:space="preserve">7 8 9 10 </v>
          </cell>
          <cell r="L83">
            <v>131</v>
          </cell>
          <cell r="M83">
            <v>42000</v>
          </cell>
          <cell r="N83">
            <v>5502000</v>
          </cell>
          <cell r="O83">
            <v>1650600</v>
          </cell>
          <cell r="P83">
            <v>0</v>
          </cell>
          <cell r="Q83">
            <v>1650600</v>
          </cell>
          <cell r="R83">
            <v>1650600</v>
          </cell>
        </row>
        <row r="84">
          <cell r="B84" t="str">
            <v>0343302</v>
          </cell>
          <cell r="C84" t="str">
            <v>Ranon</v>
          </cell>
          <cell r="D84" t="str">
            <v>ENG</v>
          </cell>
          <cell r="E84" t="str">
            <v>Ambrym</v>
          </cell>
          <cell r="F84" t="str">
            <v>Malampa</v>
          </cell>
          <cell r="G84" t="str">
            <v>0084706001</v>
          </cell>
          <cell r="H84" t="str">
            <v>RANON JUNIOR SECONDARY SCHOOL</v>
          </cell>
          <cell r="I84" t="str">
            <v>SS</v>
          </cell>
          <cell r="J84" t="str">
            <v>No</v>
          </cell>
          <cell r="K84" t="str">
            <v xml:space="preserve">7 8 9 10 </v>
          </cell>
          <cell r="L84">
            <v>96</v>
          </cell>
          <cell r="M84">
            <v>42000</v>
          </cell>
          <cell r="N84">
            <v>4032000</v>
          </cell>
          <cell r="O84">
            <v>1209600</v>
          </cell>
          <cell r="P84">
            <v>0</v>
          </cell>
          <cell r="Q84">
            <v>1209600</v>
          </cell>
          <cell r="R84">
            <v>1209600</v>
          </cell>
        </row>
        <row r="85">
          <cell r="B85" t="str">
            <v>0329306</v>
          </cell>
          <cell r="C85" t="str">
            <v>Rensarie</v>
          </cell>
          <cell r="D85" t="str">
            <v>ENG</v>
          </cell>
          <cell r="E85" t="str">
            <v>Malekula</v>
          </cell>
          <cell r="F85" t="str">
            <v>Malampa</v>
          </cell>
          <cell r="G85" t="str">
            <v>0084702001</v>
          </cell>
          <cell r="H85" t="str">
            <v>RENSARIE JUNIOR &amp; SECONDARY SCHOOL</v>
          </cell>
          <cell r="I85" t="str">
            <v>SS</v>
          </cell>
          <cell r="J85" t="str">
            <v>No</v>
          </cell>
          <cell r="K85" t="str">
            <v xml:space="preserve">7 8 9 10 11 12 13 </v>
          </cell>
          <cell r="L85">
            <v>529</v>
          </cell>
          <cell r="M85">
            <v>42000</v>
          </cell>
          <cell r="N85">
            <v>22218000</v>
          </cell>
          <cell r="O85">
            <v>6665400</v>
          </cell>
          <cell r="P85">
            <v>0</v>
          </cell>
          <cell r="Q85">
            <v>6665400</v>
          </cell>
          <cell r="R85">
            <v>6665400</v>
          </cell>
        </row>
        <row r="86">
          <cell r="B86" t="str">
            <v>0438378</v>
          </cell>
          <cell r="C86" t="str">
            <v>Sangalai College</v>
          </cell>
          <cell r="D86" t="str">
            <v>ENG</v>
          </cell>
          <cell r="E86" t="str">
            <v>Maskelyns</v>
          </cell>
          <cell r="F86" t="str">
            <v>Malampa</v>
          </cell>
          <cell r="G86" t="str">
            <v>0158309002</v>
          </cell>
          <cell r="H86" t="str">
            <v>SANGALAI JUNIOR SECONDARY SCHOOL</v>
          </cell>
          <cell r="I86" t="str">
            <v>SS</v>
          </cell>
          <cell r="J86" t="str">
            <v>No</v>
          </cell>
          <cell r="K86" t="str">
            <v xml:space="preserve">7 8 9 10 </v>
          </cell>
          <cell r="L86">
            <v>134</v>
          </cell>
          <cell r="M86">
            <v>42000</v>
          </cell>
          <cell r="N86">
            <v>5628000</v>
          </cell>
          <cell r="O86">
            <v>1688400</v>
          </cell>
          <cell r="P86">
            <v>0</v>
          </cell>
          <cell r="Q86">
            <v>1688400</v>
          </cell>
          <cell r="R86">
            <v>1688400</v>
          </cell>
        </row>
        <row r="87">
          <cell r="B87" t="str">
            <v>0343303</v>
          </cell>
          <cell r="C87" t="str">
            <v>Sessivi</v>
          </cell>
          <cell r="D87" t="str">
            <v>FRE</v>
          </cell>
          <cell r="E87" t="str">
            <v>Ambrym</v>
          </cell>
          <cell r="F87" t="str">
            <v>Malampa</v>
          </cell>
          <cell r="G87" t="str">
            <v>0084716001</v>
          </cell>
          <cell r="H87" t="str">
            <v>COLLEGE DE SESSIVI</v>
          </cell>
          <cell r="I87" t="str">
            <v>SS</v>
          </cell>
          <cell r="J87" t="str">
            <v>No</v>
          </cell>
          <cell r="K87" t="str">
            <v xml:space="preserve">7 8 9 10 </v>
          </cell>
          <cell r="L87">
            <v>140</v>
          </cell>
          <cell r="M87">
            <v>42000</v>
          </cell>
          <cell r="N87">
            <v>5880000</v>
          </cell>
          <cell r="O87">
            <v>1764000</v>
          </cell>
          <cell r="P87">
            <v>0</v>
          </cell>
          <cell r="Q87">
            <v>1764000</v>
          </cell>
          <cell r="R87">
            <v>1764000</v>
          </cell>
        </row>
        <row r="88">
          <cell r="B88" t="str">
            <v>0340311</v>
          </cell>
          <cell r="C88" t="str">
            <v>South Malekula (Lonvat)</v>
          </cell>
          <cell r="D88" t="str">
            <v>ENG</v>
          </cell>
          <cell r="E88" t="str">
            <v>Malekula</v>
          </cell>
          <cell r="F88" t="str">
            <v>Malampa</v>
          </cell>
          <cell r="G88" t="str">
            <v>0084711001</v>
          </cell>
          <cell r="H88" t="str">
            <v>LONVAT JUNIOR SECONDARY SCHOOL</v>
          </cell>
          <cell r="I88" t="str">
            <v>SS</v>
          </cell>
          <cell r="J88" t="str">
            <v>No</v>
          </cell>
          <cell r="K88" t="str">
            <v xml:space="preserve">7 8 9 10 </v>
          </cell>
          <cell r="L88">
            <v>214</v>
          </cell>
          <cell r="M88">
            <v>42000</v>
          </cell>
          <cell r="N88">
            <v>8988000</v>
          </cell>
          <cell r="O88">
            <v>2696400</v>
          </cell>
          <cell r="P88">
            <v>0</v>
          </cell>
          <cell r="Q88">
            <v>2696400</v>
          </cell>
          <cell r="R88">
            <v>2696400</v>
          </cell>
        </row>
        <row r="89">
          <cell r="B89" t="str">
            <v>0329308</v>
          </cell>
          <cell r="C89" t="str">
            <v>South West Bay</v>
          </cell>
          <cell r="D89" t="str">
            <v>ENG</v>
          </cell>
          <cell r="E89" t="str">
            <v>Malekula</v>
          </cell>
          <cell r="F89" t="str">
            <v>Malampa</v>
          </cell>
          <cell r="G89" t="str">
            <v>0084709001</v>
          </cell>
          <cell r="H89" t="str">
            <v>SWB JUNIOR SECONDARY SCHOOL</v>
          </cell>
          <cell r="I89" t="str">
            <v>SS</v>
          </cell>
          <cell r="J89" t="str">
            <v>No</v>
          </cell>
          <cell r="K89" t="str">
            <v xml:space="preserve">7 8 9 10 </v>
          </cell>
          <cell r="L89">
            <v>218</v>
          </cell>
          <cell r="M89">
            <v>42000</v>
          </cell>
          <cell r="N89">
            <v>9156000</v>
          </cell>
          <cell r="O89">
            <v>2746800</v>
          </cell>
          <cell r="P89">
            <v>0</v>
          </cell>
          <cell r="Q89">
            <v>2746800</v>
          </cell>
          <cell r="R89">
            <v>2746800</v>
          </cell>
        </row>
        <row r="90">
          <cell r="B90" t="str">
            <v>0429379</v>
          </cell>
          <cell r="C90" t="str">
            <v>Unmet</v>
          </cell>
          <cell r="D90" t="str">
            <v>FRE</v>
          </cell>
          <cell r="E90" t="str">
            <v>Malekula</v>
          </cell>
          <cell r="F90" t="str">
            <v>Malampa</v>
          </cell>
          <cell r="G90" t="str">
            <v>0122123001</v>
          </cell>
          <cell r="H90" t="str">
            <v>UNMET JUNIOR SECONDARY SCHOOL</v>
          </cell>
          <cell r="I90" t="str">
            <v>SS</v>
          </cell>
          <cell r="J90" t="str">
            <v>No</v>
          </cell>
          <cell r="K90" t="str">
            <v xml:space="preserve">7 8 9 10 </v>
          </cell>
          <cell r="L90">
            <v>146</v>
          </cell>
          <cell r="M90">
            <v>42000</v>
          </cell>
          <cell r="N90">
            <v>6132000</v>
          </cell>
          <cell r="O90">
            <v>1839600</v>
          </cell>
          <cell r="P90">
            <v>0</v>
          </cell>
          <cell r="Q90">
            <v>1839600</v>
          </cell>
          <cell r="R90">
            <v>1839600</v>
          </cell>
        </row>
        <row r="91">
          <cell r="B91" t="str">
            <v>0344310</v>
          </cell>
          <cell r="C91" t="str">
            <v>Vaum</v>
          </cell>
          <cell r="D91" t="str">
            <v>ENG</v>
          </cell>
          <cell r="E91" t="str">
            <v>Paama</v>
          </cell>
          <cell r="F91" t="str">
            <v>Malampa</v>
          </cell>
          <cell r="G91" t="str">
            <v>0084708001</v>
          </cell>
          <cell r="H91" t="str">
            <v>VAUM JUNIOR SECONDARY SCHOOL</v>
          </cell>
          <cell r="I91" t="str">
            <v>SS</v>
          </cell>
          <cell r="J91" t="str">
            <v>No</v>
          </cell>
          <cell r="K91" t="str">
            <v xml:space="preserve">7 8 9 10 </v>
          </cell>
          <cell r="L91">
            <v>107</v>
          </cell>
          <cell r="M91">
            <v>42000</v>
          </cell>
          <cell r="N91">
            <v>4494000</v>
          </cell>
          <cell r="O91">
            <v>1348200</v>
          </cell>
          <cell r="P91">
            <v>0</v>
          </cell>
          <cell r="Q91">
            <v>1348200</v>
          </cell>
          <cell r="R91">
            <v>1348200</v>
          </cell>
        </row>
        <row r="92">
          <cell r="B92" t="str">
            <v>0429373</v>
          </cell>
          <cell r="C92" t="str">
            <v>Walarano</v>
          </cell>
          <cell r="D92" t="str">
            <v>FRE</v>
          </cell>
          <cell r="E92" t="str">
            <v>Malekula</v>
          </cell>
          <cell r="F92" t="str">
            <v>Malampa</v>
          </cell>
          <cell r="G92" t="str">
            <v>0103609001</v>
          </cell>
          <cell r="H92" t="str">
            <v>WALARANO JUNIOR, SECONDARY SCHOOL</v>
          </cell>
          <cell r="I92" t="str">
            <v>SS</v>
          </cell>
          <cell r="J92" t="str">
            <v>No</v>
          </cell>
          <cell r="K92" t="str">
            <v xml:space="preserve">7 8 9 10 </v>
          </cell>
          <cell r="L92">
            <v>104</v>
          </cell>
          <cell r="M92">
            <v>42000</v>
          </cell>
          <cell r="N92">
            <v>4368000</v>
          </cell>
          <cell r="O92">
            <v>1310400</v>
          </cell>
          <cell r="P92">
            <v>0</v>
          </cell>
          <cell r="Q92">
            <v>1310400</v>
          </cell>
          <cell r="R92">
            <v>1310400</v>
          </cell>
        </row>
        <row r="93">
          <cell r="B93" t="str">
            <v>0443424</v>
          </cell>
          <cell r="C93" t="str">
            <v>Wuro Secondary</v>
          </cell>
          <cell r="D93" t="str">
            <v>ENG</v>
          </cell>
          <cell r="E93" t="str">
            <v>Ambrym</v>
          </cell>
          <cell r="F93" t="str">
            <v>Malampa</v>
          </cell>
          <cell r="G93" t="str">
            <v>0085073001</v>
          </cell>
          <cell r="H93" t="str">
            <v>WURO PRIMARY SCHOOL</v>
          </cell>
          <cell r="I93" t="str">
            <v>PS</v>
          </cell>
          <cell r="J93" t="str">
            <v>No</v>
          </cell>
          <cell r="K93" t="str">
            <v xml:space="preserve">1 2 3 4 5 6 7 8 </v>
          </cell>
          <cell r="L93">
            <v>126</v>
          </cell>
          <cell r="M93">
            <v>42000</v>
          </cell>
          <cell r="N93">
            <v>5292000</v>
          </cell>
          <cell r="O93">
            <v>1587600</v>
          </cell>
          <cell r="P93">
            <v>0</v>
          </cell>
          <cell r="Q93">
            <v>1587600</v>
          </cell>
          <cell r="R93">
            <v>1587600</v>
          </cell>
        </row>
        <row r="94">
          <cell r="B94" t="str">
            <v>054601</v>
          </cell>
          <cell r="C94" t="str">
            <v>Akama</v>
          </cell>
          <cell r="D94" t="str">
            <v>ENG</v>
          </cell>
          <cell r="E94" t="str">
            <v>Epi</v>
          </cell>
          <cell r="F94" t="str">
            <v>Shefa</v>
          </cell>
          <cell r="G94" t="str">
            <v>0084788001</v>
          </cell>
          <cell r="H94" t="str">
            <v>AKAMA PRIMARY SCHOOL</v>
          </cell>
          <cell r="I94" t="str">
            <v>PS</v>
          </cell>
          <cell r="J94" t="str">
            <v>No</v>
          </cell>
          <cell r="K94" t="str">
            <v xml:space="preserve">1 2 3 4 5 6 7 8 </v>
          </cell>
          <cell r="L94">
            <v>91</v>
          </cell>
          <cell r="M94">
            <v>42000</v>
          </cell>
          <cell r="N94">
            <v>3822000</v>
          </cell>
          <cell r="O94">
            <v>1146600</v>
          </cell>
          <cell r="P94">
            <v>0</v>
          </cell>
          <cell r="Q94">
            <v>1146600</v>
          </cell>
          <cell r="R94">
            <v>1146600</v>
          </cell>
        </row>
        <row r="95">
          <cell r="B95" t="str">
            <v>050201</v>
          </cell>
          <cell r="C95" t="str">
            <v>Anabrou Primary</v>
          </cell>
          <cell r="D95" t="str">
            <v>FRE</v>
          </cell>
          <cell r="E95" t="str">
            <v>Efate</v>
          </cell>
          <cell r="F95" t="str">
            <v>Shefa</v>
          </cell>
          <cell r="G95" t="str">
            <v>0084752001</v>
          </cell>
          <cell r="H95" t="str">
            <v>ECOLE PUBLIQUE ANABROU</v>
          </cell>
          <cell r="I95" t="str">
            <v>PS</v>
          </cell>
          <cell r="J95" t="str">
            <v>No</v>
          </cell>
          <cell r="K95" t="str">
            <v xml:space="preserve">1 2 3 4 5 6 7 8 </v>
          </cell>
          <cell r="L95">
            <v>160</v>
          </cell>
          <cell r="M95">
            <v>42000</v>
          </cell>
          <cell r="N95">
            <v>6720000</v>
          </cell>
          <cell r="O95">
            <v>2016000</v>
          </cell>
          <cell r="P95">
            <v>0</v>
          </cell>
          <cell r="Q95">
            <v>2016000</v>
          </cell>
          <cell r="R95">
            <v>2016000</v>
          </cell>
        </row>
        <row r="96">
          <cell r="B96" t="str">
            <v>054607</v>
          </cell>
          <cell r="C96" t="str">
            <v>Bonkovio</v>
          </cell>
          <cell r="D96" t="str">
            <v>FRE</v>
          </cell>
          <cell r="E96" t="str">
            <v>Epi</v>
          </cell>
          <cell r="F96" t="str">
            <v>Shefa</v>
          </cell>
          <cell r="G96" t="str">
            <v>0084761001</v>
          </cell>
          <cell r="H96" t="str">
            <v>ECOLE PUBLIQUE BONKOVIO</v>
          </cell>
          <cell r="I96" t="str">
            <v>PS</v>
          </cell>
          <cell r="J96" t="str">
            <v>No</v>
          </cell>
          <cell r="K96" t="str">
            <v xml:space="preserve">1 2 3 4 5 6 7 8 </v>
          </cell>
          <cell r="L96">
            <v>42</v>
          </cell>
          <cell r="M96">
            <v>42000</v>
          </cell>
          <cell r="N96">
            <v>1764000</v>
          </cell>
          <cell r="O96">
            <v>529200</v>
          </cell>
          <cell r="P96">
            <v>0</v>
          </cell>
          <cell r="Q96">
            <v>529200</v>
          </cell>
          <cell r="R96">
            <v>529200</v>
          </cell>
        </row>
        <row r="97">
          <cell r="B97" t="str">
            <v>0546305</v>
          </cell>
          <cell r="C97" t="str">
            <v>Burumba</v>
          </cell>
          <cell r="D97" t="str">
            <v>FRE</v>
          </cell>
          <cell r="E97" t="str">
            <v>Epi</v>
          </cell>
          <cell r="F97" t="str">
            <v>Shefa</v>
          </cell>
          <cell r="G97" t="str">
            <v>0084762001</v>
          </cell>
          <cell r="H97" t="str">
            <v>ECOLE PUBLIQUE BURUMBA</v>
          </cell>
          <cell r="I97" t="str">
            <v>SS</v>
          </cell>
          <cell r="J97" t="str">
            <v>Yes</v>
          </cell>
          <cell r="K97" t="str">
            <v xml:space="preserve">7 8 9 10 </v>
          </cell>
          <cell r="L97">
            <v>136</v>
          </cell>
          <cell r="M97">
            <v>42000</v>
          </cell>
          <cell r="N97">
            <v>5712000</v>
          </cell>
          <cell r="O97">
            <v>1713600</v>
          </cell>
          <cell r="P97">
            <v>0</v>
          </cell>
          <cell r="Q97">
            <v>1713600</v>
          </cell>
          <cell r="R97">
            <v>1713600</v>
          </cell>
        </row>
        <row r="98">
          <cell r="B98" t="str">
            <v>0502100</v>
          </cell>
          <cell r="C98" t="str">
            <v>Central Secondary</v>
          </cell>
          <cell r="D98" t="str">
            <v>ENG</v>
          </cell>
          <cell r="E98" t="str">
            <v>Efate</v>
          </cell>
          <cell r="F98" t="str">
            <v>Shefa</v>
          </cell>
          <cell r="G98" t="str">
            <v>0084717001</v>
          </cell>
          <cell r="H98" t="str">
            <v>CENTRAL JUNIOR SECONDARY SCHOOL</v>
          </cell>
          <cell r="I98" t="str">
            <v>SS</v>
          </cell>
          <cell r="J98" t="str">
            <v>No</v>
          </cell>
          <cell r="K98" t="str">
            <v xml:space="preserve">7 8 9 10 11 12 13 </v>
          </cell>
          <cell r="L98">
            <v>562</v>
          </cell>
          <cell r="M98">
            <v>42000</v>
          </cell>
          <cell r="N98">
            <v>23604000</v>
          </cell>
          <cell r="O98">
            <v>7081200</v>
          </cell>
          <cell r="P98">
            <v>0</v>
          </cell>
          <cell r="Q98">
            <v>7081200</v>
          </cell>
          <cell r="R98">
            <v>7081200</v>
          </cell>
        </row>
        <row r="99">
          <cell r="B99" t="str">
            <v>0554499</v>
          </cell>
          <cell r="C99" t="str">
            <v>College de Esnaar</v>
          </cell>
          <cell r="D99" t="str">
            <v>FRE</v>
          </cell>
          <cell r="E99" t="str">
            <v>Efate</v>
          </cell>
          <cell r="F99" t="str">
            <v>Shefa</v>
          </cell>
          <cell r="G99" t="str">
            <v>0084757001</v>
          </cell>
          <cell r="H99" t="str">
            <v>ECOLE PUBLIQUE ESNAAR</v>
          </cell>
          <cell r="I99" t="str">
            <v>SS</v>
          </cell>
          <cell r="J99" t="str">
            <v>Yes</v>
          </cell>
          <cell r="K99" t="str">
            <v xml:space="preserve">7 8 9 10 </v>
          </cell>
          <cell r="L99">
            <v>79</v>
          </cell>
          <cell r="M99">
            <v>42000</v>
          </cell>
          <cell r="N99">
            <v>3318000</v>
          </cell>
          <cell r="O99">
            <v>995400</v>
          </cell>
          <cell r="P99">
            <v>0</v>
          </cell>
          <cell r="Q99">
            <v>995400</v>
          </cell>
          <cell r="R99">
            <v>995400</v>
          </cell>
        </row>
        <row r="100">
          <cell r="B100" t="str">
            <v>0502115</v>
          </cell>
          <cell r="C100" t="str">
            <v>Ecole Centre Ville</v>
          </cell>
          <cell r="D100" t="str">
            <v>FRE</v>
          </cell>
          <cell r="E100" t="str">
            <v>Efate</v>
          </cell>
          <cell r="F100" t="str">
            <v>Shefa</v>
          </cell>
          <cell r="G100" t="str">
            <v>0084811001</v>
          </cell>
          <cell r="H100" t="str">
            <v>ECOLE PUBLIQUE CENTRE VILLE</v>
          </cell>
          <cell r="I100" t="str">
            <v>SS</v>
          </cell>
          <cell r="J100" t="str">
            <v>Yes</v>
          </cell>
          <cell r="K100" t="str">
            <v xml:space="preserve">7 8 9 10 </v>
          </cell>
          <cell r="L100">
            <v>300</v>
          </cell>
          <cell r="M100">
            <v>42000</v>
          </cell>
          <cell r="N100">
            <v>12600000</v>
          </cell>
          <cell r="O100">
            <v>3780000</v>
          </cell>
          <cell r="P100">
            <v>0</v>
          </cell>
          <cell r="Q100">
            <v>3780000</v>
          </cell>
          <cell r="R100">
            <v>3780000</v>
          </cell>
        </row>
        <row r="101">
          <cell r="B101" t="str">
            <v>055410</v>
          </cell>
          <cell r="C101" t="str">
            <v>Ekipe Primary</v>
          </cell>
          <cell r="D101" t="str">
            <v>ENG</v>
          </cell>
          <cell r="E101" t="str">
            <v>Efate</v>
          </cell>
          <cell r="F101" t="str">
            <v>Shefa</v>
          </cell>
          <cell r="G101" t="str">
            <v>0084812001</v>
          </cell>
          <cell r="H101" t="str">
            <v>EKIPE PRIMARY SCHOOL</v>
          </cell>
          <cell r="I101" t="str">
            <v>PS</v>
          </cell>
          <cell r="J101" t="str">
            <v>No</v>
          </cell>
          <cell r="K101" t="str">
            <v xml:space="preserve">1 2 3 4 5 6 7 8 </v>
          </cell>
          <cell r="L101">
            <v>61</v>
          </cell>
          <cell r="M101">
            <v>42000</v>
          </cell>
          <cell r="N101">
            <v>2562000</v>
          </cell>
          <cell r="O101">
            <v>768600</v>
          </cell>
          <cell r="P101">
            <v>0</v>
          </cell>
          <cell r="Q101">
            <v>768600</v>
          </cell>
          <cell r="R101">
            <v>768600</v>
          </cell>
        </row>
        <row r="102">
          <cell r="B102" t="str">
            <v>0557445</v>
          </cell>
          <cell r="C102" t="str">
            <v>Eles Secondary</v>
          </cell>
          <cell r="D102" t="str">
            <v>ENG</v>
          </cell>
          <cell r="E102" t="str">
            <v>Nguna</v>
          </cell>
          <cell r="F102" t="str">
            <v>Shefa</v>
          </cell>
          <cell r="G102" t="str">
            <v>0084805001</v>
          </cell>
          <cell r="H102" t="str">
            <v>ELES PRIMARY SCHOOL</v>
          </cell>
          <cell r="I102" t="str">
            <v>SS</v>
          </cell>
          <cell r="J102" t="str">
            <v>Yes</v>
          </cell>
          <cell r="K102" t="str">
            <v xml:space="preserve">7 8 9 10 </v>
          </cell>
          <cell r="L102">
            <v>161</v>
          </cell>
          <cell r="M102">
            <v>42000</v>
          </cell>
          <cell r="N102">
            <v>6762000</v>
          </cell>
          <cell r="O102">
            <v>2028600</v>
          </cell>
          <cell r="P102">
            <v>0</v>
          </cell>
          <cell r="Q102">
            <v>2028600</v>
          </cell>
          <cell r="R102">
            <v>2028600</v>
          </cell>
        </row>
        <row r="103">
          <cell r="B103" t="str">
            <v>0502109</v>
          </cell>
          <cell r="C103" t="str">
            <v>Epauto Adventist Senior Secondary</v>
          </cell>
          <cell r="D103" t="str">
            <v>ENG</v>
          </cell>
          <cell r="E103" t="str">
            <v>Efate</v>
          </cell>
          <cell r="F103" t="str">
            <v>Shefa</v>
          </cell>
          <cell r="G103" t="str">
            <v>0084730001</v>
          </cell>
          <cell r="H103" t="str">
            <v>EPAUTO JUNIOR SECONDARY SCHOOL</v>
          </cell>
          <cell r="I103" t="str">
            <v>SS</v>
          </cell>
          <cell r="J103" t="str">
            <v>No</v>
          </cell>
          <cell r="K103" t="str">
            <v xml:space="preserve">7 8 9 10 11 12 13 </v>
          </cell>
          <cell r="L103">
            <v>529</v>
          </cell>
          <cell r="M103">
            <v>42000</v>
          </cell>
          <cell r="N103">
            <v>22218000</v>
          </cell>
          <cell r="O103">
            <v>6665400</v>
          </cell>
          <cell r="P103">
            <v>0</v>
          </cell>
          <cell r="Q103">
            <v>6665400</v>
          </cell>
          <cell r="R103">
            <v>6665400</v>
          </cell>
        </row>
        <row r="104">
          <cell r="B104" t="str">
            <v>0546306</v>
          </cell>
          <cell r="C104" t="str">
            <v>Epi High School</v>
          </cell>
          <cell r="D104" t="str">
            <v>ENG</v>
          </cell>
          <cell r="E104" t="str">
            <v>Epi</v>
          </cell>
          <cell r="F104" t="str">
            <v>Shefa</v>
          </cell>
          <cell r="G104" t="str">
            <v>0084732001</v>
          </cell>
          <cell r="H104" t="str">
            <v>EPI HIGH SCHOOL</v>
          </cell>
          <cell r="I104" t="str">
            <v>SS</v>
          </cell>
          <cell r="J104" t="str">
            <v>No</v>
          </cell>
          <cell r="K104" t="str">
            <v xml:space="preserve">7 8 9 10 11 12 13 </v>
          </cell>
          <cell r="L104">
            <v>207</v>
          </cell>
          <cell r="M104">
            <v>42000</v>
          </cell>
          <cell r="N104">
            <v>8694000</v>
          </cell>
          <cell r="O104">
            <v>2608200</v>
          </cell>
          <cell r="P104">
            <v>0</v>
          </cell>
          <cell r="Q104">
            <v>2608200</v>
          </cell>
          <cell r="R104">
            <v>2608200</v>
          </cell>
        </row>
        <row r="105">
          <cell r="B105" t="str">
            <v>055416</v>
          </cell>
          <cell r="C105" t="str">
            <v>Erakor French</v>
          </cell>
          <cell r="D105" t="str">
            <v>FRE</v>
          </cell>
          <cell r="E105" t="str">
            <v>Efate</v>
          </cell>
          <cell r="F105" t="str">
            <v>Shefa</v>
          </cell>
          <cell r="G105" t="str">
            <v>0084813001</v>
          </cell>
          <cell r="H105" t="str">
            <v>ERAKOR PRIMARY SCHOOL</v>
          </cell>
          <cell r="I105" t="str">
            <v>PS</v>
          </cell>
          <cell r="J105" t="str">
            <v>Yes</v>
          </cell>
          <cell r="K105" t="str">
            <v xml:space="preserve">1 2 3 4 5 6 7 8 </v>
          </cell>
          <cell r="L105">
            <v>68</v>
          </cell>
          <cell r="M105">
            <v>42000</v>
          </cell>
          <cell r="N105">
            <v>2856000</v>
          </cell>
          <cell r="O105">
            <v>856800</v>
          </cell>
          <cell r="P105">
            <v>0</v>
          </cell>
          <cell r="Q105">
            <v>856800</v>
          </cell>
          <cell r="R105">
            <v>856800</v>
          </cell>
        </row>
        <row r="106">
          <cell r="B106" t="str">
            <v>055414</v>
          </cell>
          <cell r="C106" t="str">
            <v>Eratap Primary</v>
          </cell>
          <cell r="D106" t="str">
            <v>ENG</v>
          </cell>
          <cell r="E106" t="str">
            <v>Efate</v>
          </cell>
          <cell r="F106" t="str">
            <v>Shefa</v>
          </cell>
          <cell r="G106" t="str">
            <v>0084796001</v>
          </cell>
          <cell r="H106" t="str">
            <v>ERATAP PRIMARY SCHOOL</v>
          </cell>
          <cell r="I106" t="str">
            <v>PS</v>
          </cell>
          <cell r="J106" t="str">
            <v>No</v>
          </cell>
          <cell r="K106" t="str">
            <v xml:space="preserve">1 2 3 4 5 6 7 8 </v>
          </cell>
          <cell r="L106">
            <v>196</v>
          </cell>
          <cell r="M106">
            <v>42000</v>
          </cell>
          <cell r="N106">
            <v>8232000</v>
          </cell>
          <cell r="O106">
            <v>2469600</v>
          </cell>
          <cell r="P106">
            <v>0</v>
          </cell>
          <cell r="Q106">
            <v>2469600</v>
          </cell>
          <cell r="R106">
            <v>2469600</v>
          </cell>
        </row>
        <row r="107">
          <cell r="B107" t="str">
            <v>055418</v>
          </cell>
          <cell r="C107" t="str">
            <v>Eton Primary</v>
          </cell>
          <cell r="D107" t="str">
            <v>ENG</v>
          </cell>
          <cell r="E107" t="str">
            <v>Efate</v>
          </cell>
          <cell r="F107" t="str">
            <v>Shefa</v>
          </cell>
          <cell r="G107" t="str">
            <v>0084797001</v>
          </cell>
          <cell r="H107" t="str">
            <v>ETON PRIMARY SCHOOL</v>
          </cell>
          <cell r="I107" t="str">
            <v>PS</v>
          </cell>
          <cell r="J107" t="str">
            <v>No</v>
          </cell>
          <cell r="K107" t="str">
            <v xml:space="preserve">1 2 3 4 5 6 7 8 </v>
          </cell>
          <cell r="L107">
            <v>122</v>
          </cell>
          <cell r="M107">
            <v>42000</v>
          </cell>
          <cell r="N107">
            <v>5124000</v>
          </cell>
          <cell r="O107">
            <v>1537200</v>
          </cell>
          <cell r="P107">
            <v>0</v>
          </cell>
          <cell r="Q107">
            <v>1537200</v>
          </cell>
          <cell r="R107">
            <v>1537200</v>
          </cell>
        </row>
        <row r="108">
          <cell r="B108" t="str">
            <v>050206</v>
          </cell>
          <cell r="C108" t="str">
            <v>Freswota English</v>
          </cell>
          <cell r="D108" t="str">
            <v>ENG</v>
          </cell>
          <cell r="E108" t="str">
            <v>Efate</v>
          </cell>
          <cell r="F108" t="str">
            <v>Shefa</v>
          </cell>
          <cell r="G108" t="str">
            <v>0084754001</v>
          </cell>
          <cell r="H108" t="str">
            <v>FRESH WOTA PRIMARY SCHOOL</v>
          </cell>
          <cell r="I108" t="str">
            <v>PS</v>
          </cell>
          <cell r="J108" t="str">
            <v>Yes</v>
          </cell>
          <cell r="K108" t="str">
            <v xml:space="preserve">1 2 3 4 5 6 7 8 </v>
          </cell>
          <cell r="L108">
            <v>260</v>
          </cell>
          <cell r="M108">
            <v>42000</v>
          </cell>
          <cell r="N108">
            <v>10920000</v>
          </cell>
          <cell r="O108">
            <v>3276000</v>
          </cell>
          <cell r="P108">
            <v>0</v>
          </cell>
          <cell r="Q108">
            <v>3276000</v>
          </cell>
          <cell r="R108">
            <v>3276000</v>
          </cell>
        </row>
        <row r="109">
          <cell r="B109" t="str">
            <v>050207</v>
          </cell>
          <cell r="C109" t="str">
            <v>Freswota French</v>
          </cell>
          <cell r="D109" t="str">
            <v>FRE</v>
          </cell>
          <cell r="E109" t="str">
            <v>Efate</v>
          </cell>
          <cell r="F109" t="str">
            <v>Shefa</v>
          </cell>
          <cell r="G109" t="str">
            <v>0084754001</v>
          </cell>
          <cell r="H109" t="str">
            <v>FRESH WOTA PRIMARY SCHOOL</v>
          </cell>
          <cell r="I109" t="str">
            <v>PS</v>
          </cell>
          <cell r="J109" t="str">
            <v>Yes</v>
          </cell>
          <cell r="K109" t="str">
            <v xml:space="preserve">1 2 3 4 5 6 7 8 </v>
          </cell>
          <cell r="L109">
            <v>85</v>
          </cell>
          <cell r="M109">
            <v>42000</v>
          </cell>
          <cell r="N109">
            <v>3570000</v>
          </cell>
          <cell r="O109">
            <v>1071000</v>
          </cell>
          <cell r="P109">
            <v>0</v>
          </cell>
          <cell r="Q109">
            <v>1071000</v>
          </cell>
          <cell r="R109">
            <v>1071000</v>
          </cell>
        </row>
        <row r="110">
          <cell r="B110" t="str">
            <v>0502113</v>
          </cell>
          <cell r="C110" t="str">
            <v>Ifira Secondary</v>
          </cell>
          <cell r="D110" t="str">
            <v>ENG</v>
          </cell>
          <cell r="E110" t="str">
            <v>Efate</v>
          </cell>
          <cell r="F110" t="str">
            <v>Shefa</v>
          </cell>
          <cell r="G110" t="str">
            <v>0084723001</v>
          </cell>
          <cell r="H110" t="str">
            <v>IFIRA JUNIOR SECONDARY SCHOOL</v>
          </cell>
          <cell r="I110" t="str">
            <v>SS</v>
          </cell>
          <cell r="J110" t="str">
            <v>Yes</v>
          </cell>
          <cell r="K110" t="str">
            <v xml:space="preserve">7 8 9 10 </v>
          </cell>
          <cell r="L110">
            <v>75</v>
          </cell>
          <cell r="M110">
            <v>42000</v>
          </cell>
          <cell r="N110">
            <v>3150000</v>
          </cell>
          <cell r="O110">
            <v>945000</v>
          </cell>
          <cell r="P110">
            <v>0</v>
          </cell>
          <cell r="Q110">
            <v>945000</v>
          </cell>
          <cell r="R110">
            <v>945000</v>
          </cell>
        </row>
        <row r="111">
          <cell r="B111" t="str">
            <v>054824</v>
          </cell>
          <cell r="C111" t="str">
            <v>Itakoma Primary</v>
          </cell>
          <cell r="D111" t="str">
            <v>FRE</v>
          </cell>
          <cell r="E111" t="str">
            <v>Tongoa</v>
          </cell>
          <cell r="F111" t="str">
            <v>Shefa</v>
          </cell>
          <cell r="G111" t="str">
            <v>0084773001</v>
          </cell>
          <cell r="H111" t="str">
            <v>ECOLE PUBLIQUE ITAKOMA</v>
          </cell>
          <cell r="I111" t="str">
            <v>PS</v>
          </cell>
          <cell r="J111" t="str">
            <v>No</v>
          </cell>
          <cell r="K111" t="str">
            <v xml:space="preserve">1 2 3 4 5 6 7 8 </v>
          </cell>
          <cell r="L111">
            <v>20</v>
          </cell>
          <cell r="M111">
            <v>42000</v>
          </cell>
          <cell r="N111">
            <v>840000</v>
          </cell>
          <cell r="O111">
            <v>252000</v>
          </cell>
          <cell r="P111">
            <v>0</v>
          </cell>
          <cell r="Q111">
            <v>252000</v>
          </cell>
          <cell r="R111">
            <v>252000</v>
          </cell>
        </row>
        <row r="112">
          <cell r="B112" t="str">
            <v>050221</v>
          </cell>
          <cell r="C112" t="str">
            <v>Kawenu Primary</v>
          </cell>
          <cell r="D112" t="str">
            <v>ENG</v>
          </cell>
          <cell r="E112" t="str">
            <v>Efate</v>
          </cell>
          <cell r="F112" t="str">
            <v>Shefa</v>
          </cell>
          <cell r="G112" t="str">
            <v>0084814001</v>
          </cell>
          <cell r="H112" t="str">
            <v>KAWENU PRIMARY SCHOOL</v>
          </cell>
          <cell r="I112" t="str">
            <v>PS</v>
          </cell>
          <cell r="J112" t="str">
            <v>No</v>
          </cell>
          <cell r="K112" t="str">
            <v xml:space="preserve">1 2 3 4 5 6 7 8 </v>
          </cell>
          <cell r="L112">
            <v>86</v>
          </cell>
          <cell r="M112">
            <v>42000</v>
          </cell>
          <cell r="N112">
            <v>3612000</v>
          </cell>
          <cell r="O112">
            <v>1083600</v>
          </cell>
          <cell r="P112">
            <v>0</v>
          </cell>
          <cell r="Q112">
            <v>1083600</v>
          </cell>
          <cell r="R112">
            <v>1083600</v>
          </cell>
        </row>
        <row r="113">
          <cell r="B113" t="str">
            <v>0554300</v>
          </cell>
          <cell r="C113" t="str">
            <v>Lycee de Montmartre</v>
          </cell>
          <cell r="D113" t="str">
            <v>FRE</v>
          </cell>
          <cell r="E113" t="str">
            <v>Efate</v>
          </cell>
          <cell r="F113" t="str">
            <v>Shefa</v>
          </cell>
          <cell r="G113" t="str">
            <v>0086701001</v>
          </cell>
          <cell r="H113" t="str">
            <v>LYCEE DE MONTMARTRE</v>
          </cell>
          <cell r="I113" t="str">
            <v>SS</v>
          </cell>
          <cell r="J113" t="str">
            <v>No</v>
          </cell>
          <cell r="K113" t="str">
            <v xml:space="preserve">7 8 9 10 11 12 13 14 </v>
          </cell>
          <cell r="L113">
            <v>617</v>
          </cell>
          <cell r="M113">
            <v>42000</v>
          </cell>
          <cell r="N113">
            <v>25914000</v>
          </cell>
          <cell r="O113">
            <v>7774200</v>
          </cell>
          <cell r="P113">
            <v>0</v>
          </cell>
          <cell r="Q113">
            <v>7774200</v>
          </cell>
          <cell r="R113">
            <v>7774200</v>
          </cell>
        </row>
        <row r="114">
          <cell r="B114" t="str">
            <v>0502104</v>
          </cell>
          <cell r="C114" t="str">
            <v>Lycée Louis Antoine de Bougainville</v>
          </cell>
          <cell r="D114" t="str">
            <v>FRE</v>
          </cell>
          <cell r="E114" t="str">
            <v>Efate</v>
          </cell>
          <cell r="F114" t="str">
            <v>Shefa</v>
          </cell>
          <cell r="G114" t="str">
            <v>0084718001</v>
          </cell>
          <cell r="H114" t="str">
            <v>LYCEE LOUIS ANTOINE DE BOUGAINVILLE</v>
          </cell>
          <cell r="I114" t="str">
            <v>SS</v>
          </cell>
          <cell r="J114" t="str">
            <v>No</v>
          </cell>
          <cell r="K114" t="str">
            <v xml:space="preserve">7 8 9 10 11 12 13 14 </v>
          </cell>
          <cell r="L114">
            <v>888</v>
          </cell>
          <cell r="M114">
            <v>42000</v>
          </cell>
          <cell r="N114">
            <v>37296000</v>
          </cell>
          <cell r="O114">
            <v>11188800</v>
          </cell>
          <cell r="P114">
            <v>0</v>
          </cell>
          <cell r="Q114">
            <v>11188800</v>
          </cell>
          <cell r="R114">
            <v>11188800</v>
          </cell>
        </row>
        <row r="115">
          <cell r="B115" t="str">
            <v>0502105</v>
          </cell>
          <cell r="C115" t="str">
            <v>Malapoa College</v>
          </cell>
          <cell r="D115" t="str">
            <v>ENG</v>
          </cell>
          <cell r="E115" t="str">
            <v>Efate</v>
          </cell>
          <cell r="F115" t="str">
            <v>Shefa</v>
          </cell>
          <cell r="G115" t="str">
            <v>0084719001</v>
          </cell>
          <cell r="H115" t="str">
            <v>MALAPOA COLLEGE</v>
          </cell>
          <cell r="I115" t="str">
            <v>SS</v>
          </cell>
          <cell r="J115" t="str">
            <v>No</v>
          </cell>
          <cell r="K115" t="str">
            <v xml:space="preserve">7 8 9 10 11 12 13 </v>
          </cell>
          <cell r="L115">
            <v>1374</v>
          </cell>
          <cell r="M115">
            <v>42000</v>
          </cell>
          <cell r="N115">
            <v>57708000</v>
          </cell>
          <cell r="O115">
            <v>17312400</v>
          </cell>
          <cell r="P115">
            <v>0</v>
          </cell>
          <cell r="Q115">
            <v>17312400</v>
          </cell>
          <cell r="R115">
            <v>17312400</v>
          </cell>
        </row>
        <row r="116">
          <cell r="B116" t="str">
            <v>055435</v>
          </cell>
          <cell r="C116" t="str">
            <v>Mangarongo Primary</v>
          </cell>
          <cell r="D116" t="str">
            <v>ENG</v>
          </cell>
          <cell r="E116" t="str">
            <v>Emao</v>
          </cell>
          <cell r="F116" t="str">
            <v>Shefa</v>
          </cell>
          <cell r="G116" t="str">
            <v>0084799001</v>
          </cell>
          <cell r="H116" t="str">
            <v>MANGARONGO PRIMARY SCHOOL</v>
          </cell>
          <cell r="I116" t="str">
            <v>PS</v>
          </cell>
          <cell r="J116" t="str">
            <v>No</v>
          </cell>
          <cell r="K116" t="str">
            <v xml:space="preserve">1 2 3 4 5 6 7 8 </v>
          </cell>
          <cell r="L116">
            <v>48</v>
          </cell>
          <cell r="M116">
            <v>42000</v>
          </cell>
          <cell r="N116">
            <v>2016000</v>
          </cell>
          <cell r="O116">
            <v>604800</v>
          </cell>
          <cell r="P116">
            <v>0</v>
          </cell>
          <cell r="Q116">
            <v>604800</v>
          </cell>
          <cell r="R116">
            <v>604800</v>
          </cell>
        </row>
        <row r="117">
          <cell r="B117" t="str">
            <v>055436</v>
          </cell>
          <cell r="C117" t="str">
            <v>Manua Primary</v>
          </cell>
          <cell r="D117" t="str">
            <v>ENG</v>
          </cell>
          <cell r="E117" t="str">
            <v>Efate</v>
          </cell>
          <cell r="F117" t="str">
            <v>Shefa</v>
          </cell>
          <cell r="G117" t="str">
            <v>0084800001</v>
          </cell>
          <cell r="H117" t="str">
            <v>MANUA PRIMARY SCHOOL</v>
          </cell>
          <cell r="I117" t="str">
            <v>PS</v>
          </cell>
          <cell r="J117" t="str">
            <v>No</v>
          </cell>
          <cell r="K117" t="str">
            <v xml:space="preserve">1 2 3 4 5 6 7 8 </v>
          </cell>
          <cell r="L117">
            <v>214</v>
          </cell>
          <cell r="M117">
            <v>42000</v>
          </cell>
          <cell r="N117">
            <v>8988000</v>
          </cell>
          <cell r="O117">
            <v>2696400</v>
          </cell>
          <cell r="P117">
            <v>0</v>
          </cell>
          <cell r="Q117">
            <v>2696400</v>
          </cell>
          <cell r="R117">
            <v>2696400</v>
          </cell>
        </row>
        <row r="118">
          <cell r="B118" t="str">
            <v>055439</v>
          </cell>
          <cell r="C118" t="str">
            <v>Melemaat Primary</v>
          </cell>
          <cell r="D118" t="str">
            <v>ENG</v>
          </cell>
          <cell r="E118" t="str">
            <v>Efate</v>
          </cell>
          <cell r="F118" t="str">
            <v>Shefa</v>
          </cell>
          <cell r="G118" t="str">
            <v>0084819001</v>
          </cell>
          <cell r="H118" t="str">
            <v>MELEMAAT PRIMARY SCHOOL</v>
          </cell>
          <cell r="I118" t="str">
            <v>PS</v>
          </cell>
          <cell r="J118" t="str">
            <v>No</v>
          </cell>
          <cell r="K118" t="str">
            <v xml:space="preserve">1 2 3 4 5 6 7 8 </v>
          </cell>
          <cell r="L118">
            <v>127</v>
          </cell>
          <cell r="M118">
            <v>42000</v>
          </cell>
          <cell r="N118">
            <v>5334000</v>
          </cell>
          <cell r="O118">
            <v>1600200</v>
          </cell>
          <cell r="P118">
            <v>0</v>
          </cell>
          <cell r="Q118">
            <v>1600200</v>
          </cell>
          <cell r="R118">
            <v>1600200</v>
          </cell>
        </row>
        <row r="119">
          <cell r="B119" t="str">
            <v>0548308</v>
          </cell>
          <cell r="C119" t="str">
            <v>Napangasale</v>
          </cell>
          <cell r="D119" t="str">
            <v>ENG</v>
          </cell>
          <cell r="E119" t="str">
            <v>Tongoa</v>
          </cell>
          <cell r="F119" t="str">
            <v>Shefa</v>
          </cell>
          <cell r="G119" t="str">
            <v>0084733001</v>
          </cell>
          <cell r="H119" t="str">
            <v>NAPANGASALE JUNIOR SECONDARY SCHOOL</v>
          </cell>
          <cell r="I119" t="str">
            <v>SS</v>
          </cell>
          <cell r="J119" t="str">
            <v>No</v>
          </cell>
          <cell r="K119" t="str">
            <v xml:space="preserve">7 8 9 10 </v>
          </cell>
          <cell r="L119">
            <v>40</v>
          </cell>
          <cell r="M119">
            <v>42000</v>
          </cell>
          <cell r="N119">
            <v>1680000</v>
          </cell>
          <cell r="O119">
            <v>504000</v>
          </cell>
          <cell r="P119">
            <v>0</v>
          </cell>
          <cell r="Q119">
            <v>504000</v>
          </cell>
          <cell r="R119">
            <v>504000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Tongoa</v>
          </cell>
          <cell r="F120" t="str">
            <v>Shefa</v>
          </cell>
          <cell r="G120" t="str">
            <v>0084776001</v>
          </cell>
          <cell r="H120" t="str">
            <v>NAWORAONE PRIMARY SCHOOL</v>
          </cell>
          <cell r="I120" t="str">
            <v>SS</v>
          </cell>
          <cell r="J120" t="str">
            <v>Yes</v>
          </cell>
          <cell r="K120" t="str">
            <v xml:space="preserve">7 8 9 10 </v>
          </cell>
          <cell r="L120">
            <v>5</v>
          </cell>
          <cell r="M120">
            <v>42000</v>
          </cell>
          <cell r="N120">
            <v>210000</v>
          </cell>
          <cell r="O120">
            <v>63000</v>
          </cell>
          <cell r="P120">
            <v>0</v>
          </cell>
          <cell r="Q120">
            <v>63000</v>
          </cell>
          <cell r="R120">
            <v>63000</v>
          </cell>
        </row>
        <row r="121">
          <cell r="B121" t="str">
            <v>054642</v>
          </cell>
          <cell r="C121" t="str">
            <v>Nikaura Primary</v>
          </cell>
          <cell r="D121" t="str">
            <v>ENG</v>
          </cell>
          <cell r="E121" t="str">
            <v>Epi</v>
          </cell>
          <cell r="F121" t="str">
            <v>Shefa</v>
          </cell>
          <cell r="G121" t="str">
            <v>0084791001</v>
          </cell>
          <cell r="H121" t="str">
            <v>NIKAURA PRIMARY SCHOOL</v>
          </cell>
          <cell r="I121" t="str">
            <v>PS</v>
          </cell>
          <cell r="J121" t="str">
            <v>No</v>
          </cell>
          <cell r="K121" t="str">
            <v xml:space="preserve">1 2 3 4 5 6 7 8 </v>
          </cell>
          <cell r="L121">
            <v>43</v>
          </cell>
          <cell r="M121">
            <v>42000</v>
          </cell>
          <cell r="N121">
            <v>1806000</v>
          </cell>
          <cell r="O121">
            <v>541800</v>
          </cell>
          <cell r="P121">
            <v>0</v>
          </cell>
          <cell r="Q121">
            <v>541800</v>
          </cell>
          <cell r="R121">
            <v>541800</v>
          </cell>
        </row>
        <row r="122">
          <cell r="B122" t="str">
            <v>0551311</v>
          </cell>
          <cell r="C122" t="str">
            <v>Nofo Secondary</v>
          </cell>
          <cell r="D122" t="str">
            <v>ENG</v>
          </cell>
          <cell r="E122" t="str">
            <v>Emae</v>
          </cell>
          <cell r="F122" t="str">
            <v>Shefa</v>
          </cell>
          <cell r="G122" t="str">
            <v>0084724001</v>
          </cell>
          <cell r="H122" t="str">
            <v>NOFO SECONDARY SCHOOL</v>
          </cell>
          <cell r="I122" t="str">
            <v>SS</v>
          </cell>
          <cell r="J122" t="str">
            <v>No</v>
          </cell>
          <cell r="K122" t="str">
            <v xml:space="preserve">7 8 9 10 </v>
          </cell>
          <cell r="L122">
            <v>125</v>
          </cell>
          <cell r="M122">
            <v>42000</v>
          </cell>
          <cell r="N122">
            <v>5250000</v>
          </cell>
          <cell r="O122">
            <v>1575000</v>
          </cell>
          <cell r="P122">
            <v>0</v>
          </cell>
          <cell r="Q122">
            <v>1575000</v>
          </cell>
          <cell r="R122">
            <v>1575000</v>
          </cell>
        </row>
        <row r="123">
          <cell r="B123" t="str">
            <v>0554301</v>
          </cell>
          <cell r="C123" t="str">
            <v>Onesua Presbyterian College</v>
          </cell>
          <cell r="D123" t="str">
            <v>ENG</v>
          </cell>
          <cell r="E123" t="str">
            <v>Efate</v>
          </cell>
          <cell r="F123" t="str">
            <v>Shefa</v>
          </cell>
          <cell r="G123" t="str">
            <v>0084729001</v>
          </cell>
          <cell r="H123" t="str">
            <v>ONESUA PRESBYTERIAN COLLEGE</v>
          </cell>
          <cell r="I123" t="str">
            <v>SS</v>
          </cell>
          <cell r="J123" t="str">
            <v>No</v>
          </cell>
          <cell r="K123" t="str">
            <v xml:space="preserve">7 8 9 10 11 12 13 </v>
          </cell>
          <cell r="L123">
            <v>519</v>
          </cell>
          <cell r="M123">
            <v>42000</v>
          </cell>
          <cell r="N123">
            <v>21798000</v>
          </cell>
          <cell r="O123">
            <v>6539400</v>
          </cell>
          <cell r="P123">
            <v>0</v>
          </cell>
          <cell r="Q123">
            <v>6539400</v>
          </cell>
          <cell r="R123">
            <v>6539400</v>
          </cell>
        </row>
        <row r="124">
          <cell r="B124" t="str">
            <v>055447</v>
          </cell>
          <cell r="C124" t="str">
            <v>Pango English Primary</v>
          </cell>
          <cell r="D124" t="str">
            <v>ENG</v>
          </cell>
          <cell r="E124" t="str">
            <v>Efate</v>
          </cell>
          <cell r="F124" t="str">
            <v>Shefa</v>
          </cell>
          <cell r="G124" t="str">
            <v>0084802001</v>
          </cell>
          <cell r="H124" t="str">
            <v>PANGO PRIMARY SCHOOL</v>
          </cell>
          <cell r="I124" t="str">
            <v>PS</v>
          </cell>
          <cell r="J124" t="str">
            <v>No</v>
          </cell>
          <cell r="K124" t="str">
            <v xml:space="preserve">1 2 3 4 5 6 7 8 </v>
          </cell>
          <cell r="L124">
            <v>179</v>
          </cell>
          <cell r="M124">
            <v>42000</v>
          </cell>
          <cell r="N124">
            <v>7518000</v>
          </cell>
          <cell r="O124">
            <v>2255400</v>
          </cell>
          <cell r="P124">
            <v>0</v>
          </cell>
          <cell r="Q124">
            <v>2255400</v>
          </cell>
          <cell r="R124">
            <v>2255400</v>
          </cell>
        </row>
        <row r="125">
          <cell r="B125" t="str">
            <v>0546307</v>
          </cell>
          <cell r="C125" t="str">
            <v>Port Quimie</v>
          </cell>
          <cell r="D125" t="str">
            <v>ENG</v>
          </cell>
          <cell r="E125" t="str">
            <v>Epi</v>
          </cell>
          <cell r="F125" t="str">
            <v>Shefa</v>
          </cell>
          <cell r="G125" t="str">
            <v>0084746001</v>
          </cell>
          <cell r="H125" t="str">
            <v>PORT QUIME JUNIOR SECONDARY SCHOOL</v>
          </cell>
          <cell r="I125" t="str">
            <v>SS</v>
          </cell>
          <cell r="J125" t="str">
            <v>No</v>
          </cell>
          <cell r="K125" t="str">
            <v xml:space="preserve">7 8 9 10 </v>
          </cell>
          <cell r="L125">
            <v>141</v>
          </cell>
          <cell r="M125">
            <v>42000</v>
          </cell>
          <cell r="N125">
            <v>5922000</v>
          </cell>
          <cell r="O125">
            <v>1776600</v>
          </cell>
          <cell r="P125">
            <v>0</v>
          </cell>
          <cell r="Q125">
            <v>1776600</v>
          </cell>
          <cell r="R125">
            <v>1776600</v>
          </cell>
        </row>
        <row r="126">
          <cell r="B126" t="str">
            <v>0554408</v>
          </cell>
          <cell r="C126" t="str">
            <v>Sea Side Community Secondary</v>
          </cell>
          <cell r="D126" t="str">
            <v>ENG</v>
          </cell>
          <cell r="E126" t="str">
            <v>Efate</v>
          </cell>
          <cell r="F126" t="str">
            <v>Shefa</v>
          </cell>
          <cell r="G126" t="str">
            <v>0087030001</v>
          </cell>
          <cell r="H126" t="str">
            <v>SEASIDE COMMUNITY SCHOOL</v>
          </cell>
          <cell r="I126" t="str">
            <v>SS</v>
          </cell>
          <cell r="J126" t="str">
            <v>Yes</v>
          </cell>
          <cell r="K126" t="str">
            <v xml:space="preserve">7 8 9 10 </v>
          </cell>
          <cell r="L126">
            <v>103</v>
          </cell>
          <cell r="M126">
            <v>42000</v>
          </cell>
          <cell r="N126">
            <v>4326000</v>
          </cell>
          <cell r="O126">
            <v>1297800</v>
          </cell>
          <cell r="P126">
            <v>0</v>
          </cell>
          <cell r="Q126">
            <v>1297800</v>
          </cell>
          <cell r="R126">
            <v>1297800</v>
          </cell>
        </row>
        <row r="127">
          <cell r="B127" t="str">
            <v>0554423</v>
          </cell>
          <cell r="C127" t="str">
            <v>Suango Mele English JSS</v>
          </cell>
          <cell r="D127" t="str">
            <v>ENG</v>
          </cell>
          <cell r="E127" t="str">
            <v>Efate</v>
          </cell>
          <cell r="F127" t="str">
            <v>Shefa</v>
          </cell>
          <cell r="G127" t="str">
            <v>0084825001</v>
          </cell>
          <cell r="H127" t="str">
            <v>ECOLE PUBLIQUE DE SUANGO</v>
          </cell>
          <cell r="I127" t="str">
            <v>SS</v>
          </cell>
          <cell r="J127" t="str">
            <v>Yes</v>
          </cell>
          <cell r="K127" t="str">
            <v xml:space="preserve">7 8 9 10 </v>
          </cell>
          <cell r="L127">
            <v>66</v>
          </cell>
          <cell r="M127">
            <v>42000</v>
          </cell>
          <cell r="N127">
            <v>2772000</v>
          </cell>
          <cell r="O127">
            <v>831600</v>
          </cell>
          <cell r="P127">
            <v>0</v>
          </cell>
          <cell r="Q127">
            <v>831600</v>
          </cell>
          <cell r="R127">
            <v>831600</v>
          </cell>
        </row>
        <row r="128">
          <cell r="B128" t="str">
            <v>0554419</v>
          </cell>
          <cell r="C128" t="str">
            <v>Suango Mele Junior Secondary</v>
          </cell>
          <cell r="D128" t="str">
            <v>FRE</v>
          </cell>
          <cell r="E128" t="str">
            <v>Efate</v>
          </cell>
          <cell r="F128" t="str">
            <v>Shefa</v>
          </cell>
          <cell r="G128" t="str">
            <v>0084825001</v>
          </cell>
          <cell r="H128" t="str">
            <v>ECOLE PUBLIQUE DE SUANGO</v>
          </cell>
          <cell r="I128" t="str">
            <v>SS</v>
          </cell>
          <cell r="J128" t="str">
            <v>Yes</v>
          </cell>
          <cell r="K128" t="str">
            <v xml:space="preserve">7 8 9 10 </v>
          </cell>
          <cell r="L128">
            <v>118</v>
          </cell>
          <cell r="M128">
            <v>42000</v>
          </cell>
          <cell r="N128">
            <v>4956000</v>
          </cell>
          <cell r="O128">
            <v>1486800</v>
          </cell>
          <cell r="P128">
            <v>0</v>
          </cell>
          <cell r="Q128">
            <v>1486800</v>
          </cell>
          <cell r="R128">
            <v>1486800</v>
          </cell>
        </row>
        <row r="129">
          <cell r="B129" t="str">
            <v>0554303</v>
          </cell>
          <cell r="C129" t="str">
            <v>Ulei</v>
          </cell>
          <cell r="D129" t="str">
            <v>ENG</v>
          </cell>
          <cell r="E129" t="str">
            <v>Efate</v>
          </cell>
          <cell r="F129" t="str">
            <v>Shefa</v>
          </cell>
          <cell r="G129" t="str">
            <v>0084722001</v>
          </cell>
          <cell r="H129" t="str">
            <v>ULEI JUNIOR SECONDARY SCHOOL</v>
          </cell>
          <cell r="I129" t="str">
            <v>SS</v>
          </cell>
          <cell r="J129" t="str">
            <v>No</v>
          </cell>
          <cell r="K129" t="str">
            <v xml:space="preserve">7 8 9 10 </v>
          </cell>
          <cell r="L129">
            <v>264</v>
          </cell>
          <cell r="M129">
            <v>42000</v>
          </cell>
          <cell r="N129">
            <v>11088000</v>
          </cell>
          <cell r="O129">
            <v>3326400</v>
          </cell>
          <cell r="P129">
            <v>0</v>
          </cell>
          <cell r="Q129">
            <v>3326400</v>
          </cell>
          <cell r="R129">
            <v>3326400</v>
          </cell>
        </row>
        <row r="130">
          <cell r="B130" t="str">
            <v>0502114</v>
          </cell>
          <cell r="C130" t="str">
            <v>Vila North</v>
          </cell>
          <cell r="D130" t="str">
            <v>ENG</v>
          </cell>
          <cell r="E130" t="str">
            <v>Efate</v>
          </cell>
          <cell r="F130" t="str">
            <v>Shefa</v>
          </cell>
          <cell r="G130" t="str">
            <v>0084756001</v>
          </cell>
          <cell r="H130" t="str">
            <v>VILA NORTH SCHOOL</v>
          </cell>
          <cell r="I130" t="str">
            <v>SS</v>
          </cell>
          <cell r="J130" t="str">
            <v>Yes</v>
          </cell>
          <cell r="K130" t="str">
            <v xml:space="preserve">7 8 9 10 </v>
          </cell>
          <cell r="L130">
            <v>401</v>
          </cell>
          <cell r="M130">
            <v>42000</v>
          </cell>
          <cell r="N130">
            <v>16842000</v>
          </cell>
          <cell r="O130">
            <v>5052600</v>
          </cell>
          <cell r="P130">
            <v>0</v>
          </cell>
          <cell r="Q130">
            <v>5052600</v>
          </cell>
          <cell r="R130">
            <v>5052600</v>
          </cell>
        </row>
        <row r="131">
          <cell r="B131" t="str">
            <v>0664309</v>
          </cell>
          <cell r="C131" t="str">
            <v>Collège de Tafea/ Lycee De Tafea</v>
          </cell>
          <cell r="D131" t="str">
            <v>FRE</v>
          </cell>
          <cell r="E131" t="str">
            <v>Tanna</v>
          </cell>
          <cell r="F131" t="str">
            <v>Tafea</v>
          </cell>
          <cell r="G131" t="str">
            <v>0084738001</v>
          </cell>
          <cell r="H131" t="str">
            <v>TAFEA COLLEGE</v>
          </cell>
          <cell r="I131" t="str">
            <v>SS</v>
          </cell>
          <cell r="J131" t="str">
            <v>Yes</v>
          </cell>
          <cell r="K131" t="str">
            <v xml:space="preserve">7 8 9 10 11 12 </v>
          </cell>
          <cell r="L131">
            <v>171</v>
          </cell>
          <cell r="M131">
            <v>42000</v>
          </cell>
          <cell r="N131">
            <v>7182000</v>
          </cell>
          <cell r="O131">
            <v>2154600</v>
          </cell>
          <cell r="P131">
            <v>0</v>
          </cell>
          <cell r="Q131">
            <v>2154600</v>
          </cell>
          <cell r="R131">
            <v>2154600</v>
          </cell>
        </row>
        <row r="132">
          <cell r="B132" t="str">
            <v>0664562</v>
          </cell>
          <cell r="C132" t="str">
            <v>Entan Vui Jnr Secondary</v>
          </cell>
          <cell r="D132" t="str">
            <v>ENG</v>
          </cell>
          <cell r="E132" t="str">
            <v>Tanna</v>
          </cell>
          <cell r="F132" t="str">
            <v>Tafea</v>
          </cell>
          <cell r="G132" t="str">
            <v>0098404001</v>
          </cell>
          <cell r="H132" t="str">
            <v>ENTAN - VUI PRIMARY SCHOOL</v>
          </cell>
          <cell r="I132" t="str">
            <v>SS</v>
          </cell>
          <cell r="J132" t="str">
            <v>Yes</v>
          </cell>
          <cell r="K132" t="str">
            <v xml:space="preserve">7 8 9 10 </v>
          </cell>
          <cell r="L132">
            <v>88</v>
          </cell>
          <cell r="M132">
            <v>42000</v>
          </cell>
          <cell r="N132">
            <v>3696000</v>
          </cell>
          <cell r="O132">
            <v>1108800</v>
          </cell>
          <cell r="P132">
            <v>0</v>
          </cell>
          <cell r="Q132">
            <v>1108800</v>
          </cell>
          <cell r="R132">
            <v>1108800</v>
          </cell>
        </row>
        <row r="133">
          <cell r="B133" t="str">
            <v>066411</v>
          </cell>
          <cell r="C133" t="str">
            <v>Fetukai</v>
          </cell>
          <cell r="D133" t="str">
            <v>ENG</v>
          </cell>
          <cell r="E133" t="str">
            <v>Tanna</v>
          </cell>
          <cell r="F133" t="str">
            <v>Tafea</v>
          </cell>
          <cell r="G133" t="str">
            <v>0084956001</v>
          </cell>
          <cell r="H133" t="str">
            <v>FETUKAI PRIMARY SCHOOL</v>
          </cell>
          <cell r="I133" t="str">
            <v>PS</v>
          </cell>
          <cell r="J133" t="str">
            <v>No</v>
          </cell>
          <cell r="K133" t="str">
            <v xml:space="preserve">1 2 3 4 5 6 7 8 </v>
          </cell>
          <cell r="L133">
            <v>82</v>
          </cell>
          <cell r="M133">
            <v>42000</v>
          </cell>
          <cell r="N133">
            <v>3444000</v>
          </cell>
          <cell r="O133">
            <v>1033200</v>
          </cell>
          <cell r="P133">
            <v>0</v>
          </cell>
          <cell r="Q133">
            <v>1033200</v>
          </cell>
          <cell r="R133">
            <v>1033200</v>
          </cell>
        </row>
        <row r="134">
          <cell r="B134" t="str">
            <v>0664559</v>
          </cell>
          <cell r="C134" t="str">
            <v>Green Hill English JSS</v>
          </cell>
          <cell r="D134" t="str">
            <v>ENG</v>
          </cell>
          <cell r="E134" t="str">
            <v>Tanna</v>
          </cell>
          <cell r="F134" t="str">
            <v>Tafea</v>
          </cell>
          <cell r="G134" t="str">
            <v>0085016001</v>
          </cell>
          <cell r="H134" t="str">
            <v>GREEN HILL PRIMARY SCHOOL</v>
          </cell>
          <cell r="I134" t="str">
            <v>SS</v>
          </cell>
          <cell r="J134" t="str">
            <v>Yes</v>
          </cell>
          <cell r="K134" t="str">
            <v xml:space="preserve">7 8 9 10 </v>
          </cell>
          <cell r="L134">
            <v>92</v>
          </cell>
          <cell r="M134">
            <v>42000</v>
          </cell>
          <cell r="N134">
            <v>3864000</v>
          </cell>
          <cell r="O134">
            <v>1159200</v>
          </cell>
          <cell r="P134">
            <v>0</v>
          </cell>
          <cell r="Q134">
            <v>1159200</v>
          </cell>
          <cell r="R134">
            <v>1159200</v>
          </cell>
        </row>
        <row r="135">
          <cell r="B135" t="str">
            <v>0664563</v>
          </cell>
          <cell r="C135" t="str">
            <v>Green Hill French JSS</v>
          </cell>
          <cell r="D135" t="str">
            <v>FRE</v>
          </cell>
          <cell r="E135" t="str">
            <v>Tanna</v>
          </cell>
          <cell r="F135" t="str">
            <v>Tafea</v>
          </cell>
          <cell r="G135" t="str">
            <v>0085016001</v>
          </cell>
          <cell r="H135" t="str">
            <v>GREEN HILL PRIMARY SCHOOL</v>
          </cell>
          <cell r="I135" t="str">
            <v>SS</v>
          </cell>
          <cell r="J135" t="str">
            <v>No</v>
          </cell>
          <cell r="K135" t="str">
            <v xml:space="preserve">7 8 9 10 </v>
          </cell>
          <cell r="L135">
            <v>52</v>
          </cell>
          <cell r="M135">
            <v>42000</v>
          </cell>
          <cell r="N135">
            <v>2184000</v>
          </cell>
          <cell r="O135">
            <v>655200</v>
          </cell>
          <cell r="P135">
            <v>0</v>
          </cell>
          <cell r="Q135">
            <v>655200</v>
          </cell>
          <cell r="R135">
            <v>655200</v>
          </cell>
        </row>
        <row r="136">
          <cell r="B136" t="str">
            <v>0664302</v>
          </cell>
          <cell r="C136" t="str">
            <v>Imaki</v>
          </cell>
          <cell r="D136" t="str">
            <v>FRE</v>
          </cell>
          <cell r="E136" t="str">
            <v>Tanna</v>
          </cell>
          <cell r="F136" t="str">
            <v>Tafea</v>
          </cell>
          <cell r="G136" t="str">
            <v>0084740001</v>
          </cell>
          <cell r="H136" t="str">
            <v>COLLEGE D'IMAKI</v>
          </cell>
          <cell r="I136" t="str">
            <v>SS</v>
          </cell>
          <cell r="J136" t="str">
            <v>No</v>
          </cell>
          <cell r="K136" t="str">
            <v xml:space="preserve">7 8 9 10 </v>
          </cell>
          <cell r="L136">
            <v>110</v>
          </cell>
          <cell r="M136">
            <v>42000</v>
          </cell>
          <cell r="N136">
            <v>4620000</v>
          </cell>
          <cell r="O136">
            <v>1386000</v>
          </cell>
          <cell r="P136">
            <v>0</v>
          </cell>
          <cell r="Q136">
            <v>1386000</v>
          </cell>
          <cell r="R136">
            <v>1386000</v>
          </cell>
        </row>
        <row r="137">
          <cell r="B137" t="str">
            <v>0663314</v>
          </cell>
          <cell r="C137" t="str">
            <v>Ipota Junior High School</v>
          </cell>
          <cell r="D137" t="str">
            <v>ENG</v>
          </cell>
          <cell r="E137" t="str">
            <v>Erromango</v>
          </cell>
          <cell r="F137" t="str">
            <v>Tafea</v>
          </cell>
          <cell r="G137" t="str">
            <v>0084747001</v>
          </cell>
          <cell r="H137" t="str">
            <v>IPOTA JUNIOR SECONDARY SCHOOL</v>
          </cell>
          <cell r="I137" t="str">
            <v>SS</v>
          </cell>
          <cell r="J137" t="str">
            <v>No</v>
          </cell>
          <cell r="K137" t="str">
            <v xml:space="preserve">7 8 9 10 </v>
          </cell>
          <cell r="L137">
            <v>148</v>
          </cell>
          <cell r="M137">
            <v>42000</v>
          </cell>
          <cell r="N137">
            <v>6216000</v>
          </cell>
          <cell r="O137">
            <v>1864800</v>
          </cell>
          <cell r="P137">
            <v>0</v>
          </cell>
          <cell r="Q137">
            <v>1864800</v>
          </cell>
          <cell r="R137">
            <v>1864800</v>
          </cell>
        </row>
        <row r="138">
          <cell r="B138" t="str">
            <v>0664303</v>
          </cell>
          <cell r="C138" t="str">
            <v>Isangel</v>
          </cell>
          <cell r="D138" t="str">
            <v>FRE</v>
          </cell>
          <cell r="E138" t="str">
            <v>Tanna</v>
          </cell>
          <cell r="F138" t="str">
            <v>Tafea</v>
          </cell>
          <cell r="G138" t="str">
            <v>0084736001</v>
          </cell>
          <cell r="H138" t="str">
            <v>COLLEGE D' ISANGEL</v>
          </cell>
          <cell r="I138" t="str">
            <v>SS</v>
          </cell>
          <cell r="J138" t="str">
            <v>No</v>
          </cell>
          <cell r="K138" t="str">
            <v xml:space="preserve">7 8 9 10 11 12 </v>
          </cell>
          <cell r="L138">
            <v>102</v>
          </cell>
          <cell r="M138">
            <v>42000</v>
          </cell>
          <cell r="N138">
            <v>4284000</v>
          </cell>
          <cell r="O138">
            <v>1285200</v>
          </cell>
          <cell r="P138">
            <v>0</v>
          </cell>
          <cell r="Q138">
            <v>1285200</v>
          </cell>
          <cell r="R138">
            <v>1285200</v>
          </cell>
        </row>
        <row r="139">
          <cell r="B139" t="str">
            <v>0665453</v>
          </cell>
          <cell r="C139" t="str">
            <v>Ishia Secondary School</v>
          </cell>
          <cell r="D139" t="str">
            <v>ENG</v>
          </cell>
          <cell r="E139" t="str">
            <v>Futuna</v>
          </cell>
          <cell r="F139" t="str">
            <v>Tafea</v>
          </cell>
          <cell r="G139" t="str">
            <v>0084739001</v>
          </cell>
          <cell r="H139" t="str">
            <v>ISHIA JUNIOR SECONDARY SCHOOL</v>
          </cell>
          <cell r="I139" t="str">
            <v>SS</v>
          </cell>
          <cell r="J139" t="str">
            <v>No</v>
          </cell>
          <cell r="K139" t="str">
            <v xml:space="preserve">7 8 9 10 </v>
          </cell>
          <cell r="L139">
            <v>104</v>
          </cell>
          <cell r="M139">
            <v>42000</v>
          </cell>
          <cell r="N139">
            <v>4368000</v>
          </cell>
          <cell r="O139">
            <v>1310400</v>
          </cell>
          <cell r="P139">
            <v>0</v>
          </cell>
          <cell r="Q139">
            <v>1310400</v>
          </cell>
          <cell r="R139">
            <v>1310400</v>
          </cell>
        </row>
        <row r="140">
          <cell r="B140" t="str">
            <v>0664495</v>
          </cell>
          <cell r="C140" t="str">
            <v>Kwamera Junior.S.S</v>
          </cell>
          <cell r="D140" t="str">
            <v>ENG</v>
          </cell>
          <cell r="E140" t="str">
            <v>Tanna</v>
          </cell>
          <cell r="F140" t="str">
            <v>Tafea</v>
          </cell>
          <cell r="G140" t="str">
            <v>0103593001</v>
          </cell>
          <cell r="H140" t="str">
            <v>KWAMERA, JUNIOR SECONDARY SCHOOL</v>
          </cell>
          <cell r="I140" t="str">
            <v>SS</v>
          </cell>
          <cell r="J140" t="str">
            <v>No</v>
          </cell>
          <cell r="K140" t="str">
            <v xml:space="preserve">7 8 9 10 </v>
          </cell>
          <cell r="L140">
            <v>65</v>
          </cell>
          <cell r="M140">
            <v>42000</v>
          </cell>
          <cell r="N140">
            <v>2730000</v>
          </cell>
          <cell r="O140">
            <v>819000</v>
          </cell>
          <cell r="P140">
            <v>0</v>
          </cell>
          <cell r="Q140">
            <v>819000</v>
          </cell>
          <cell r="R140">
            <v>819000</v>
          </cell>
        </row>
        <row r="141">
          <cell r="B141" t="str">
            <v>0664522</v>
          </cell>
          <cell r="C141" t="str">
            <v>Lamlu J.S.S</v>
          </cell>
          <cell r="D141" t="str">
            <v>FRE</v>
          </cell>
          <cell r="E141" t="str">
            <v>Tanna</v>
          </cell>
          <cell r="F141" t="str">
            <v>Tafea</v>
          </cell>
          <cell r="G141" t="str">
            <v>0085119001</v>
          </cell>
          <cell r="H141" t="str">
            <v>LAMLU PRIMARY SCHOOL</v>
          </cell>
          <cell r="I141" t="str">
            <v>SS</v>
          </cell>
          <cell r="J141" t="str">
            <v>Yes</v>
          </cell>
          <cell r="K141" t="str">
            <v xml:space="preserve">7 8 9 10 </v>
          </cell>
          <cell r="L141">
            <v>210</v>
          </cell>
          <cell r="M141">
            <v>42000</v>
          </cell>
          <cell r="N141">
            <v>8820000</v>
          </cell>
          <cell r="O141">
            <v>2646000</v>
          </cell>
          <cell r="P141">
            <v>0</v>
          </cell>
          <cell r="Q141">
            <v>2646000</v>
          </cell>
          <cell r="R141">
            <v>2646000</v>
          </cell>
        </row>
        <row r="142">
          <cell r="B142" t="str">
            <v>0664509</v>
          </cell>
          <cell r="C142" t="str">
            <v>Latan (Tuhu) J.S.S</v>
          </cell>
          <cell r="D142" t="str">
            <v>ENG</v>
          </cell>
          <cell r="E142" t="str">
            <v>Tanna</v>
          </cell>
          <cell r="F142" t="str">
            <v>Tafea</v>
          </cell>
          <cell r="G142" t="str">
            <v>0128894001</v>
          </cell>
          <cell r="H142" t="str">
            <v>LATAN JUNIOR SECONDARY SCHOOL</v>
          </cell>
          <cell r="I142" t="str">
            <v>SS</v>
          </cell>
          <cell r="J142" t="str">
            <v>No</v>
          </cell>
          <cell r="K142" t="str">
            <v xml:space="preserve">7 8 9 10 </v>
          </cell>
          <cell r="L142">
            <v>216</v>
          </cell>
          <cell r="M142">
            <v>42000</v>
          </cell>
          <cell r="N142">
            <v>9072000</v>
          </cell>
          <cell r="O142">
            <v>2721600</v>
          </cell>
          <cell r="P142">
            <v>0</v>
          </cell>
          <cell r="Q142">
            <v>2721600</v>
          </cell>
          <cell r="R142">
            <v>2721600</v>
          </cell>
        </row>
        <row r="143">
          <cell r="B143" t="str">
            <v>0664305</v>
          </cell>
          <cell r="C143" t="str">
            <v>Lenakel</v>
          </cell>
          <cell r="D143" t="str">
            <v>ENG</v>
          </cell>
          <cell r="E143" t="str">
            <v>Tanna</v>
          </cell>
          <cell r="F143" t="str">
            <v>Tafea</v>
          </cell>
          <cell r="G143" t="str">
            <v>0084737001</v>
          </cell>
          <cell r="H143" t="str">
            <v>LENAKEL JUNIOR SECONDARY SCHOOL</v>
          </cell>
          <cell r="I143" t="str">
            <v>SS</v>
          </cell>
          <cell r="J143" t="str">
            <v>No</v>
          </cell>
          <cell r="K143" t="str">
            <v xml:space="preserve">7 8 9 10 11 12 </v>
          </cell>
          <cell r="L143">
            <v>671</v>
          </cell>
          <cell r="M143">
            <v>42000</v>
          </cell>
          <cell r="N143">
            <v>28182000</v>
          </cell>
          <cell r="O143">
            <v>8454600</v>
          </cell>
          <cell r="P143">
            <v>0</v>
          </cell>
          <cell r="Q143">
            <v>8454600</v>
          </cell>
          <cell r="R143">
            <v>8454600</v>
          </cell>
        </row>
        <row r="144">
          <cell r="B144" t="str">
            <v>0664570</v>
          </cell>
          <cell r="C144" t="str">
            <v>Louwanpakil Secondary School</v>
          </cell>
          <cell r="D144" t="str">
            <v>ENG</v>
          </cell>
          <cell r="E144" t="str">
            <v>Tanna</v>
          </cell>
          <cell r="F144" t="str">
            <v>Tafea</v>
          </cell>
          <cell r="G144" t="str">
            <v>0016936001</v>
          </cell>
          <cell r="H144" t="str">
            <v>TAFEA PEB</v>
          </cell>
          <cell r="I144" t="str">
            <v>SS</v>
          </cell>
          <cell r="J144" t="str">
            <v>No</v>
          </cell>
          <cell r="K144" t="str">
            <v xml:space="preserve">7 8 </v>
          </cell>
          <cell r="L144">
            <v>0</v>
          </cell>
          <cell r="M144">
            <v>42000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0664313</v>
          </cell>
          <cell r="C145" t="str">
            <v>Lowanatom</v>
          </cell>
          <cell r="D145" t="str">
            <v>FRE</v>
          </cell>
          <cell r="E145" t="str">
            <v>Tanna</v>
          </cell>
          <cell r="F145" t="str">
            <v>Tafea</v>
          </cell>
          <cell r="G145" t="str">
            <v>0084741001</v>
          </cell>
          <cell r="H145" t="str">
            <v>COLLEGE TECHNIQUE LOWANATOM</v>
          </cell>
          <cell r="I145" t="str">
            <v>SS</v>
          </cell>
          <cell r="J145" t="str">
            <v>No</v>
          </cell>
          <cell r="K145" t="str">
            <v xml:space="preserve">7 8 9 10 11 12 13 </v>
          </cell>
          <cell r="L145">
            <v>338</v>
          </cell>
          <cell r="M145">
            <v>42000</v>
          </cell>
          <cell r="N145">
            <v>14196000</v>
          </cell>
          <cell r="O145">
            <v>4258800</v>
          </cell>
          <cell r="P145">
            <v>0</v>
          </cell>
          <cell r="Q145">
            <v>4258800</v>
          </cell>
          <cell r="R145">
            <v>4258800</v>
          </cell>
        </row>
        <row r="146">
          <cell r="B146" t="str">
            <v>0664506</v>
          </cell>
          <cell r="C146" t="str">
            <v>Naluken Secondary School</v>
          </cell>
          <cell r="D146" t="str">
            <v>ENG</v>
          </cell>
          <cell r="E146" t="str">
            <v>Tanna</v>
          </cell>
          <cell r="F146" t="str">
            <v>Tafea</v>
          </cell>
          <cell r="G146" t="str">
            <v>0120249001</v>
          </cell>
          <cell r="H146" t="str">
            <v>NALUKEN JUNIOR SECONDARY</v>
          </cell>
          <cell r="I146" t="str">
            <v>SS</v>
          </cell>
          <cell r="J146" t="str">
            <v>No</v>
          </cell>
          <cell r="K146" t="str">
            <v xml:space="preserve">7 8 9 10 </v>
          </cell>
          <cell r="L146">
            <v>175</v>
          </cell>
          <cell r="M146">
            <v>42000</v>
          </cell>
          <cell r="N146">
            <v>7350000</v>
          </cell>
          <cell r="O146">
            <v>2205000</v>
          </cell>
          <cell r="P146">
            <v>0</v>
          </cell>
          <cell r="Q146">
            <v>2205000</v>
          </cell>
          <cell r="R146">
            <v>2205000</v>
          </cell>
        </row>
        <row r="147">
          <cell r="B147" t="str">
            <v>0664567</v>
          </cell>
          <cell r="C147" t="str">
            <v>Naluken Senior Secondary</v>
          </cell>
          <cell r="D147" t="str">
            <v>ENG</v>
          </cell>
          <cell r="E147" t="str">
            <v>Tanna</v>
          </cell>
          <cell r="F147" t="str">
            <v>Tafea</v>
          </cell>
          <cell r="G147" t="str">
            <v>0120249001</v>
          </cell>
          <cell r="H147" t="str">
            <v>NALUKEN JUNIOR SECONDARY</v>
          </cell>
          <cell r="I147" t="str">
            <v>SS</v>
          </cell>
          <cell r="J147" t="str">
            <v>No</v>
          </cell>
          <cell r="K147" t="str">
            <v xml:space="preserve">11 12 13 </v>
          </cell>
          <cell r="L147">
            <v>17</v>
          </cell>
          <cell r="M147">
            <v>42000</v>
          </cell>
          <cell r="N147">
            <v>714000</v>
          </cell>
          <cell r="O147">
            <v>214200</v>
          </cell>
          <cell r="P147">
            <v>0</v>
          </cell>
          <cell r="Q147">
            <v>214200</v>
          </cell>
          <cell r="R147">
            <v>214200</v>
          </cell>
        </row>
        <row r="148">
          <cell r="B148" t="str">
            <v>0664571</v>
          </cell>
          <cell r="C148" t="str">
            <v>Port Resolution Junior Secondary</v>
          </cell>
          <cell r="D148" t="str">
            <v>ENG</v>
          </cell>
          <cell r="E148" t="str">
            <v>Tanna</v>
          </cell>
          <cell r="F148" t="str">
            <v>Tafea</v>
          </cell>
          <cell r="G148" t="str">
            <v>0084997001</v>
          </cell>
          <cell r="H148" t="str">
            <v>Port Resolution Primary School</v>
          </cell>
          <cell r="I148" t="str">
            <v>SS</v>
          </cell>
          <cell r="J148" t="str">
            <v>No</v>
          </cell>
          <cell r="K148" t="str">
            <v xml:space="preserve">7 8 9 10 </v>
          </cell>
          <cell r="L148">
            <v>25</v>
          </cell>
          <cell r="M148">
            <v>42000</v>
          </cell>
          <cell r="N148">
            <v>1050000</v>
          </cell>
          <cell r="O148">
            <v>315000</v>
          </cell>
          <cell r="P148">
            <v>0</v>
          </cell>
          <cell r="Q148">
            <v>315000</v>
          </cell>
          <cell r="R148">
            <v>315000</v>
          </cell>
        </row>
        <row r="149">
          <cell r="B149" t="str">
            <v>0664308</v>
          </cell>
          <cell r="C149" t="str">
            <v>Tafea college</v>
          </cell>
          <cell r="D149" t="str">
            <v>ENG</v>
          </cell>
          <cell r="E149" t="str">
            <v>Tanna</v>
          </cell>
          <cell r="F149" t="str">
            <v>Tafea</v>
          </cell>
          <cell r="G149" t="str">
            <v>0084738001</v>
          </cell>
          <cell r="H149" t="str">
            <v>TAFEA COLLEGE</v>
          </cell>
          <cell r="I149" t="str">
            <v>SS</v>
          </cell>
          <cell r="J149" t="str">
            <v>Yes</v>
          </cell>
          <cell r="K149" t="str">
            <v xml:space="preserve">7 8 9 10 11 12 13 </v>
          </cell>
          <cell r="L149">
            <v>390</v>
          </cell>
          <cell r="M149">
            <v>42000</v>
          </cell>
          <cell r="N149">
            <v>16380000</v>
          </cell>
          <cell r="O149">
            <v>4914000</v>
          </cell>
          <cell r="P149">
            <v>0</v>
          </cell>
          <cell r="Q149">
            <v>4914000</v>
          </cell>
          <cell r="R149">
            <v>4914000</v>
          </cell>
        </row>
        <row r="150">
          <cell r="B150" t="str">
            <v>0667300</v>
          </cell>
          <cell r="C150" t="str">
            <v>Teruja</v>
          </cell>
          <cell r="D150" t="str">
            <v>ENG</v>
          </cell>
          <cell r="E150" t="str">
            <v>Aneityum</v>
          </cell>
          <cell r="F150" t="str">
            <v>Tafea</v>
          </cell>
          <cell r="G150" t="str">
            <v>0084734001</v>
          </cell>
          <cell r="H150" t="str">
            <v>TERUJA JUNIOR SECONDARY SCHOOL</v>
          </cell>
          <cell r="I150" t="str">
            <v>SS</v>
          </cell>
          <cell r="J150" t="str">
            <v>No</v>
          </cell>
          <cell r="K150" t="str">
            <v xml:space="preserve">7 8 9 10 </v>
          </cell>
          <cell r="L150">
            <v>114</v>
          </cell>
          <cell r="M150">
            <v>42000</v>
          </cell>
          <cell r="N150">
            <v>4788000</v>
          </cell>
          <cell r="O150">
            <v>1436400</v>
          </cell>
          <cell r="P150">
            <v>0</v>
          </cell>
          <cell r="Q150">
            <v>1436400</v>
          </cell>
          <cell r="R150">
            <v>1436400</v>
          </cell>
        </row>
        <row r="151">
          <cell r="B151" t="str">
            <v>066782</v>
          </cell>
          <cell r="C151" t="str">
            <v>Teruja French</v>
          </cell>
          <cell r="D151" t="str">
            <v>FRE</v>
          </cell>
          <cell r="E151" t="str">
            <v>Aneityum</v>
          </cell>
          <cell r="F151" t="str">
            <v>Tafea</v>
          </cell>
          <cell r="G151" t="str">
            <v>0084734001</v>
          </cell>
          <cell r="H151" t="str">
            <v>TERUJA JUNIOR SECONDARY SCHOOL</v>
          </cell>
          <cell r="I151" t="str">
            <v>SS</v>
          </cell>
          <cell r="J151" t="str">
            <v>No</v>
          </cell>
          <cell r="K151" t="str">
            <v xml:space="preserve">7 8 9 10 </v>
          </cell>
          <cell r="L151">
            <v>18</v>
          </cell>
          <cell r="M151">
            <v>42000</v>
          </cell>
          <cell r="N151">
            <v>756000</v>
          </cell>
          <cell r="O151">
            <v>226800</v>
          </cell>
          <cell r="P151">
            <v>0</v>
          </cell>
          <cell r="Q151">
            <v>226800</v>
          </cell>
          <cell r="R151">
            <v>226800</v>
          </cell>
        </row>
        <row r="152">
          <cell r="B152" t="str">
            <v>0663513</v>
          </cell>
          <cell r="C152" t="str">
            <v>William Bay Secondary</v>
          </cell>
          <cell r="D152" t="str">
            <v>ENG</v>
          </cell>
          <cell r="E152" t="str">
            <v>Erromango</v>
          </cell>
          <cell r="F152" t="str">
            <v>Tafea</v>
          </cell>
          <cell r="G152" t="str">
            <v>0084951001</v>
          </cell>
          <cell r="H152" t="str">
            <v>DILLON'S BAY PRIMARY SCHOOL</v>
          </cell>
          <cell r="I152" t="str">
            <v>SS</v>
          </cell>
          <cell r="J152" t="str">
            <v>Yes</v>
          </cell>
          <cell r="K152" t="str">
            <v xml:space="preserve">7 8 9 10 </v>
          </cell>
          <cell r="L152">
            <v>109</v>
          </cell>
          <cell r="M152">
            <v>42000</v>
          </cell>
          <cell r="N152">
            <v>4578000</v>
          </cell>
          <cell r="O152">
            <v>1373400</v>
          </cell>
          <cell r="P152">
            <v>0</v>
          </cell>
          <cell r="Q152">
            <v>1373400</v>
          </cell>
          <cell r="R152">
            <v>1373400</v>
          </cell>
        </row>
      </sheetData>
      <sheetData sheetId="2">
        <row r="12">
          <cell r="B12" t="str">
            <v>0101097</v>
          </cell>
          <cell r="C12" t="str">
            <v>Losolava Junior Secondary School</v>
          </cell>
          <cell r="D12" t="str">
            <v>ENG</v>
          </cell>
          <cell r="E12" t="str">
            <v>ACOM</v>
          </cell>
          <cell r="F12" t="str">
            <v>Anglican Church of Melanesia</v>
          </cell>
          <cell r="G12" t="str">
            <v>G</v>
          </cell>
          <cell r="H12" t="str">
            <v>Church (Government Assisted)</v>
          </cell>
          <cell r="I12" t="str">
            <v>Gaua</v>
          </cell>
          <cell r="J12" t="str">
            <v>Torba</v>
          </cell>
          <cell r="K12" t="str">
            <v>0084583001</v>
          </cell>
          <cell r="L12" t="str">
            <v>LOSALAVA JUNIOR SECONDARY SCHOOL</v>
          </cell>
          <cell r="M12" t="str">
            <v>SS</v>
          </cell>
          <cell r="N12" t="str">
            <v>No</v>
          </cell>
          <cell r="O12" t="str">
            <v xml:space="preserve">7 8 9 10 </v>
          </cell>
          <cell r="P12">
            <v>197</v>
          </cell>
          <cell r="Q12">
            <v>42000</v>
          </cell>
          <cell r="R12">
            <v>8274000</v>
          </cell>
          <cell r="S12">
            <v>2482200</v>
          </cell>
          <cell r="U12">
            <v>2482200</v>
          </cell>
          <cell r="W12">
            <v>2482200</v>
          </cell>
          <cell r="X12">
            <v>2482200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PEB_TORBA</v>
          </cell>
          <cell r="F13" t="str">
            <v>Torba PEB</v>
          </cell>
          <cell r="G13" t="str">
            <v>V</v>
          </cell>
          <cell r="H13" t="str">
            <v>Government of Vanuatu</v>
          </cell>
          <cell r="I13" t="str">
            <v>Vanua Lava</v>
          </cell>
          <cell r="J13" t="str">
            <v>Torba</v>
          </cell>
          <cell r="K13" t="str">
            <v>0084582001</v>
          </cell>
          <cell r="L13" t="str">
            <v>AREP JUNIOR &amp; SECONDARY SCHOOL</v>
          </cell>
          <cell r="M13" t="str">
            <v>SS</v>
          </cell>
          <cell r="N13" t="str">
            <v>Yes</v>
          </cell>
          <cell r="O13" t="str">
            <v xml:space="preserve">7 8 9 10 </v>
          </cell>
          <cell r="P13">
            <v>110</v>
          </cell>
          <cell r="Q13">
            <v>42000</v>
          </cell>
          <cell r="R13">
            <v>4620000</v>
          </cell>
          <cell r="S13">
            <v>1386000</v>
          </cell>
          <cell r="U13">
            <v>1386000</v>
          </cell>
          <cell r="W13">
            <v>1386000</v>
          </cell>
          <cell r="X13">
            <v>1386000</v>
          </cell>
        </row>
        <row r="14">
          <cell r="B14" t="str">
            <v>010411</v>
          </cell>
          <cell r="C14" t="str">
            <v>Sanlang</v>
          </cell>
          <cell r="D14" t="str">
            <v>ENG</v>
          </cell>
          <cell r="E14" t="str">
            <v>ACOM</v>
          </cell>
          <cell r="F14" t="str">
            <v>Anglican Church of Melanesia</v>
          </cell>
          <cell r="G14" t="str">
            <v>G</v>
          </cell>
          <cell r="H14" t="str">
            <v>Church (Government Assisted)</v>
          </cell>
          <cell r="I14" t="str">
            <v>Vanua Lava</v>
          </cell>
          <cell r="J14" t="str">
            <v>Torba</v>
          </cell>
          <cell r="K14" t="str">
            <v>0084569001</v>
          </cell>
          <cell r="L14" t="str">
            <v>SANLANG PRIMARY SCHOOL</v>
          </cell>
          <cell r="M14" t="str">
            <v>PS</v>
          </cell>
          <cell r="N14" t="str">
            <v>No</v>
          </cell>
          <cell r="O14" t="str">
            <v xml:space="preserve">1 2 3 4 5 6 7 8 </v>
          </cell>
          <cell r="P14">
            <v>55</v>
          </cell>
          <cell r="Q14">
            <v>42000</v>
          </cell>
          <cell r="R14">
            <v>2310000</v>
          </cell>
          <cell r="S14">
            <v>693000</v>
          </cell>
          <cell r="U14">
            <v>693000</v>
          </cell>
          <cell r="W14">
            <v>693000</v>
          </cell>
          <cell r="X14">
            <v>693000</v>
          </cell>
        </row>
        <row r="15">
          <cell r="B15" t="str">
            <v>010490</v>
          </cell>
          <cell r="C15" t="str">
            <v>Baldwin Lonsdale Memorial (BLMS)</v>
          </cell>
          <cell r="D15" t="str">
            <v>ENG</v>
          </cell>
          <cell r="E15" t="str">
            <v>PEB_TORBA</v>
          </cell>
          <cell r="F15" t="str">
            <v>Torba PEB</v>
          </cell>
          <cell r="G15" t="str">
            <v>V</v>
          </cell>
          <cell r="H15" t="str">
            <v>Government of Vanuatu</v>
          </cell>
          <cell r="I15" t="str">
            <v>Vanua Lava</v>
          </cell>
          <cell r="J15" t="str">
            <v>Torba</v>
          </cell>
          <cell r="K15" t="str">
            <v>0084582001</v>
          </cell>
          <cell r="L15" t="str">
            <v>AREP JUNIOR &amp; SECONDARY SCHOOL</v>
          </cell>
          <cell r="M15" t="str">
            <v>SS</v>
          </cell>
          <cell r="N15" t="str">
            <v>Yes</v>
          </cell>
          <cell r="O15" t="str">
            <v xml:space="preserve">7 8 9 10 11 12 13 </v>
          </cell>
          <cell r="P15">
            <v>198</v>
          </cell>
          <cell r="Q15">
            <v>42000</v>
          </cell>
          <cell r="R15">
            <v>8316000</v>
          </cell>
          <cell r="S15">
            <v>2494800</v>
          </cell>
          <cell r="U15">
            <v>2494800</v>
          </cell>
          <cell r="W15">
            <v>2494800</v>
          </cell>
          <cell r="X15">
            <v>2494800</v>
          </cell>
        </row>
        <row r="16">
          <cell r="B16" t="str">
            <v>0105126</v>
          </cell>
          <cell r="C16" t="str">
            <v>Telhei Junior Secondary</v>
          </cell>
          <cell r="D16" t="str">
            <v>ENG</v>
          </cell>
          <cell r="E16" t="str">
            <v>ACOM</v>
          </cell>
          <cell r="F16" t="str">
            <v>Anglican Church of Melanesia</v>
          </cell>
          <cell r="G16" t="str">
            <v>G</v>
          </cell>
          <cell r="H16" t="str">
            <v>Church (Government Assisted)</v>
          </cell>
          <cell r="I16" t="str">
            <v>Mota Lava</v>
          </cell>
          <cell r="J16" t="str">
            <v>Torba</v>
          </cell>
          <cell r="K16" t="str">
            <v>0173641001</v>
          </cell>
          <cell r="L16" t="str">
            <v>TELHEI JUNIOR SECONDARY SCHOOL</v>
          </cell>
          <cell r="M16" t="str">
            <v>SS</v>
          </cell>
          <cell r="N16" t="str">
            <v>No</v>
          </cell>
          <cell r="O16" t="str">
            <v xml:space="preserve">7 8 9 10 </v>
          </cell>
          <cell r="P16">
            <v>141</v>
          </cell>
          <cell r="Q16">
            <v>42000</v>
          </cell>
          <cell r="R16">
            <v>5922000</v>
          </cell>
          <cell r="S16">
            <v>1776600</v>
          </cell>
          <cell r="U16">
            <v>1776600</v>
          </cell>
          <cell r="W16">
            <v>1776600</v>
          </cell>
          <cell r="X16">
            <v>1776600</v>
          </cell>
        </row>
        <row r="17">
          <cell r="B17" t="str">
            <v>0220300</v>
          </cell>
          <cell r="C17" t="str">
            <v>Aore Adventist Academy</v>
          </cell>
          <cell r="D17" t="str">
            <v>ENG</v>
          </cell>
          <cell r="E17" t="str">
            <v>SDA</v>
          </cell>
          <cell r="F17" t="str">
            <v>Seven Day Adventist</v>
          </cell>
          <cell r="G17" t="str">
            <v>G</v>
          </cell>
          <cell r="H17" t="str">
            <v>Church (Government Assisted)</v>
          </cell>
          <cell r="I17" t="str">
            <v>Aore</v>
          </cell>
          <cell r="J17" t="str">
            <v>Sanma</v>
          </cell>
          <cell r="K17" t="str">
            <v>0084618001</v>
          </cell>
          <cell r="L17" t="str">
            <v>AORE ADVENTIST ACADEMY</v>
          </cell>
          <cell r="M17" t="str">
            <v>SS</v>
          </cell>
          <cell r="N17" t="str">
            <v>No</v>
          </cell>
          <cell r="O17" t="str">
            <v xml:space="preserve">7 8 9 10 11 12 13 </v>
          </cell>
          <cell r="P17">
            <v>471</v>
          </cell>
          <cell r="Q17">
            <v>42000</v>
          </cell>
          <cell r="R17">
            <v>19782000</v>
          </cell>
          <cell r="S17">
            <v>5934600</v>
          </cell>
          <cell r="U17">
            <v>5934600</v>
          </cell>
          <cell r="W17">
            <v>5934600</v>
          </cell>
          <cell r="X17">
            <v>5934600</v>
          </cell>
        </row>
        <row r="18">
          <cell r="B18" t="str">
            <v>022103</v>
          </cell>
          <cell r="C18" t="str">
            <v>Avunatari Primary</v>
          </cell>
          <cell r="D18" t="str">
            <v>ENG</v>
          </cell>
          <cell r="E18" t="str">
            <v>PEB_SANMA</v>
          </cell>
          <cell r="F18" t="str">
            <v>Sanma PEB</v>
          </cell>
          <cell r="G18" t="str">
            <v>V</v>
          </cell>
          <cell r="H18" t="str">
            <v>Government of Vanuatu</v>
          </cell>
          <cell r="I18" t="str">
            <v>Malo</v>
          </cell>
          <cell r="J18" t="str">
            <v>Sanma</v>
          </cell>
          <cell r="K18" t="str">
            <v>0084591001</v>
          </cell>
          <cell r="L18" t="str">
            <v>AVUNATARI PRIMARY SCHOOL</v>
          </cell>
          <cell r="M18" t="str">
            <v>PS</v>
          </cell>
          <cell r="N18" t="str">
            <v>No</v>
          </cell>
          <cell r="O18" t="str">
            <v xml:space="preserve">1 2 3 4 5 6 7 8 </v>
          </cell>
          <cell r="P18">
            <v>67</v>
          </cell>
          <cell r="Q18">
            <v>42000</v>
          </cell>
          <cell r="R18">
            <v>2814000</v>
          </cell>
          <cell r="S18">
            <v>844200</v>
          </cell>
          <cell r="U18">
            <v>844200</v>
          </cell>
          <cell r="W18">
            <v>844200</v>
          </cell>
          <cell r="X18">
            <v>844200</v>
          </cell>
        </row>
        <row r="19">
          <cell r="B19" t="str">
            <v>022205</v>
          </cell>
          <cell r="C19" t="str">
            <v>Banban Primary</v>
          </cell>
          <cell r="D19" t="str">
            <v>ENG</v>
          </cell>
          <cell r="E19" t="str">
            <v>PEB_SANMA</v>
          </cell>
          <cell r="F19" t="str">
            <v>Sanma PEB</v>
          </cell>
          <cell r="G19" t="str">
            <v>V</v>
          </cell>
          <cell r="H19" t="str">
            <v>Government of Vanuatu</v>
          </cell>
          <cell r="I19" t="str">
            <v>Santo</v>
          </cell>
          <cell r="J19" t="str">
            <v>Sanma</v>
          </cell>
          <cell r="K19" t="str">
            <v>0084598001</v>
          </cell>
          <cell r="L19" t="str">
            <v>BANBAN PRIMARY SCHOOL</v>
          </cell>
          <cell r="M19" t="str">
            <v>PS</v>
          </cell>
          <cell r="N19" t="str">
            <v>No</v>
          </cell>
          <cell r="O19" t="str">
            <v xml:space="preserve">1 2 3 4 5 6 7 8 </v>
          </cell>
          <cell r="P19">
            <v>185</v>
          </cell>
          <cell r="Q19">
            <v>42000</v>
          </cell>
          <cell r="R19">
            <v>7770000</v>
          </cell>
          <cell r="S19">
            <v>2331000</v>
          </cell>
          <cell r="U19">
            <v>2331000</v>
          </cell>
          <cell r="W19">
            <v>2331000</v>
          </cell>
          <cell r="X19">
            <v>2331000</v>
          </cell>
        </row>
        <row r="20">
          <cell r="B20" t="str">
            <v>0222301</v>
          </cell>
          <cell r="C20" t="str">
            <v>Bombua</v>
          </cell>
          <cell r="D20" t="str">
            <v>ENG</v>
          </cell>
          <cell r="E20" t="str">
            <v>CHCHR</v>
          </cell>
          <cell r="F20" t="str">
            <v>Church of Christ</v>
          </cell>
          <cell r="G20" t="str">
            <v>G</v>
          </cell>
          <cell r="H20" t="str">
            <v>Church (Government Assisted)</v>
          </cell>
          <cell r="I20" t="str">
            <v>Santo</v>
          </cell>
          <cell r="J20" t="str">
            <v>Sanma</v>
          </cell>
          <cell r="K20" t="str">
            <v>0186772001</v>
          </cell>
          <cell r="L20" t="str">
            <v>BOMBUA LONDUA JUNIOR SECONDARY SCHOOL</v>
          </cell>
          <cell r="M20" t="str">
            <v>SS</v>
          </cell>
          <cell r="N20" t="str">
            <v>No</v>
          </cell>
          <cell r="O20" t="str">
            <v xml:space="preserve">7 8 9 10 </v>
          </cell>
          <cell r="P20">
            <v>413</v>
          </cell>
          <cell r="Q20">
            <v>42000</v>
          </cell>
          <cell r="R20">
            <v>17346000</v>
          </cell>
          <cell r="S20">
            <v>5203800</v>
          </cell>
          <cell r="U20">
            <v>5203800</v>
          </cell>
          <cell r="W20">
            <v>5203800</v>
          </cell>
          <cell r="X20">
            <v>5203800</v>
          </cell>
        </row>
        <row r="21">
          <cell r="B21" t="str">
            <v>0222307</v>
          </cell>
          <cell r="C21" t="str">
            <v>College de St. Michel</v>
          </cell>
          <cell r="D21" t="str">
            <v>FRE</v>
          </cell>
          <cell r="E21" t="str">
            <v>CATH</v>
          </cell>
          <cell r="F21" t="str">
            <v>Catholic Education Authority</v>
          </cell>
          <cell r="G21" t="str">
            <v>G</v>
          </cell>
          <cell r="H21" t="str">
            <v>Church (Government Assisted)</v>
          </cell>
          <cell r="I21" t="str">
            <v>Santo</v>
          </cell>
          <cell r="J21" t="str">
            <v>Sanma</v>
          </cell>
          <cell r="K21" t="str">
            <v>0084621001</v>
          </cell>
          <cell r="L21" t="str">
            <v>COLLEGE TECHNIQUE ST MICHEL</v>
          </cell>
          <cell r="M21" t="str">
            <v>SS</v>
          </cell>
          <cell r="N21" t="str">
            <v>No</v>
          </cell>
          <cell r="O21" t="str">
            <v xml:space="preserve">7 8 9 10 11 12 </v>
          </cell>
          <cell r="P21">
            <v>496</v>
          </cell>
          <cell r="Q21">
            <v>42000</v>
          </cell>
          <cell r="R21">
            <v>20832000</v>
          </cell>
          <cell r="S21">
            <v>6249600</v>
          </cell>
          <cell r="U21">
            <v>6249600</v>
          </cell>
          <cell r="W21">
            <v>6249600</v>
          </cell>
          <cell r="X21">
            <v>6249600</v>
          </cell>
        </row>
        <row r="22">
          <cell r="B22" t="str">
            <v>022289</v>
          </cell>
          <cell r="C22" t="str">
            <v>De Quiros(matantas)</v>
          </cell>
          <cell r="D22" t="str">
            <v>ENG</v>
          </cell>
          <cell r="E22" t="str">
            <v>PEB_SANMA</v>
          </cell>
          <cell r="F22" t="str">
            <v>Sanma PEB</v>
          </cell>
          <cell r="G22" t="str">
            <v>V</v>
          </cell>
          <cell r="H22" t="str">
            <v>Government of Vanuatu</v>
          </cell>
          <cell r="I22" t="str">
            <v>Santo</v>
          </cell>
          <cell r="J22" t="str">
            <v>Sanma</v>
          </cell>
          <cell r="K22" t="str">
            <v>0098423001</v>
          </cell>
          <cell r="L22" t="str">
            <v>DE QUEROS (MATANTAS) PRIMARY SCHOOL</v>
          </cell>
          <cell r="M22" t="str">
            <v>PS</v>
          </cell>
          <cell r="N22" t="str">
            <v>No</v>
          </cell>
          <cell r="O22" t="str">
            <v xml:space="preserve">1 2 3 4 5 6 7 8 </v>
          </cell>
          <cell r="P22">
            <v>65</v>
          </cell>
          <cell r="Q22">
            <v>42000</v>
          </cell>
          <cell r="R22">
            <v>2730000</v>
          </cell>
          <cell r="S22">
            <v>819000</v>
          </cell>
          <cell r="U22">
            <v>819000</v>
          </cell>
          <cell r="W22">
            <v>819000</v>
          </cell>
          <cell r="X22">
            <v>819000</v>
          </cell>
        </row>
        <row r="23">
          <cell r="B23" t="str">
            <v>022210</v>
          </cell>
          <cell r="C23" t="str">
            <v>Ebenezer</v>
          </cell>
          <cell r="D23" t="str">
            <v>ENG</v>
          </cell>
          <cell r="E23" t="str">
            <v>PEB_SANMA</v>
          </cell>
          <cell r="F23" t="str">
            <v>Sanma PEB</v>
          </cell>
          <cell r="G23" t="str">
            <v>V</v>
          </cell>
          <cell r="H23" t="str">
            <v>Government of Vanuatu</v>
          </cell>
          <cell r="I23" t="str">
            <v>Santo</v>
          </cell>
          <cell r="J23" t="str">
            <v>Sanma</v>
          </cell>
          <cell r="K23" t="str">
            <v>0084601001</v>
          </cell>
          <cell r="L23" t="str">
            <v>EBENEZER PRIMARY SCHOOL</v>
          </cell>
          <cell r="M23" t="str">
            <v>PS</v>
          </cell>
          <cell r="N23" t="str">
            <v>No</v>
          </cell>
          <cell r="O23" t="str">
            <v xml:space="preserve">1 2 3 4 5 6 7 8 </v>
          </cell>
          <cell r="P23">
            <v>79</v>
          </cell>
          <cell r="Q23">
            <v>42000</v>
          </cell>
          <cell r="R23">
            <v>3318000</v>
          </cell>
          <cell r="S23">
            <v>995400</v>
          </cell>
          <cell r="U23">
            <v>995400</v>
          </cell>
          <cell r="W23">
            <v>995400</v>
          </cell>
          <cell r="X23">
            <v>995400</v>
          </cell>
        </row>
        <row r="24">
          <cell r="B24" t="str">
            <v>0222302</v>
          </cell>
          <cell r="C24" t="str">
            <v>Hog Harbour</v>
          </cell>
          <cell r="D24" t="str">
            <v>ENG</v>
          </cell>
          <cell r="E24" t="str">
            <v>PEB_SANMA</v>
          </cell>
          <cell r="F24" t="str">
            <v>Sanma PEB</v>
          </cell>
          <cell r="G24" t="str">
            <v>V</v>
          </cell>
          <cell r="H24" t="str">
            <v>Government of Vanuatu</v>
          </cell>
          <cell r="I24" t="str">
            <v>Santo</v>
          </cell>
          <cell r="J24" t="str">
            <v>Sanma</v>
          </cell>
          <cell r="K24" t="str">
            <v>0084614001</v>
          </cell>
          <cell r="L24" t="str">
            <v>HOG HARBOUR JUNIOR SECONDARY SCHOOL</v>
          </cell>
          <cell r="M24" t="str">
            <v>SS</v>
          </cell>
          <cell r="N24" t="str">
            <v>No</v>
          </cell>
          <cell r="O24" t="str">
            <v xml:space="preserve">7 8 9 10 11 12 </v>
          </cell>
          <cell r="P24">
            <v>280</v>
          </cell>
          <cell r="Q24">
            <v>42000</v>
          </cell>
          <cell r="R24">
            <v>11760000</v>
          </cell>
          <cell r="S24">
            <v>3528000</v>
          </cell>
          <cell r="U24">
            <v>3528000</v>
          </cell>
          <cell r="W24">
            <v>3528000</v>
          </cell>
          <cell r="X24">
            <v>3528000</v>
          </cell>
        </row>
        <row r="25">
          <cell r="B25" t="str">
            <v>020101</v>
          </cell>
          <cell r="C25" t="str">
            <v>Kamewa English</v>
          </cell>
          <cell r="D25" t="str">
            <v>ENG</v>
          </cell>
          <cell r="E25" t="str">
            <v>PEB_SANMA</v>
          </cell>
          <cell r="F25" t="str">
            <v>Sanma PEB</v>
          </cell>
          <cell r="G25" t="str">
            <v>V</v>
          </cell>
          <cell r="H25" t="str">
            <v>Government of Vanuatu</v>
          </cell>
          <cell r="I25" t="str">
            <v>Santo</v>
          </cell>
          <cell r="J25" t="str">
            <v>Sanma</v>
          </cell>
          <cell r="K25" t="str">
            <v>0084640001</v>
          </cell>
          <cell r="L25" t="str">
            <v>KAMEWA PRIMARY SCHOOL</v>
          </cell>
          <cell r="M25" t="str">
            <v>PS</v>
          </cell>
          <cell r="N25" t="str">
            <v>Yes</v>
          </cell>
          <cell r="O25" t="str">
            <v xml:space="preserve">1 2 3 4 5 6 7 8 </v>
          </cell>
          <cell r="P25">
            <v>137</v>
          </cell>
          <cell r="Q25">
            <v>42000</v>
          </cell>
          <cell r="R25">
            <v>5754000</v>
          </cell>
          <cell r="S25">
            <v>1726200</v>
          </cell>
          <cell r="U25">
            <v>1726200</v>
          </cell>
          <cell r="W25">
            <v>1726200</v>
          </cell>
          <cell r="X25">
            <v>1726200</v>
          </cell>
        </row>
        <row r="26">
          <cell r="B26" t="str">
            <v>020102</v>
          </cell>
          <cell r="C26" t="str">
            <v>Kamewa French</v>
          </cell>
          <cell r="D26" t="str">
            <v>FRE</v>
          </cell>
          <cell r="E26" t="str">
            <v>PEB_SANMA</v>
          </cell>
          <cell r="F26" t="str">
            <v>Sanma PEB</v>
          </cell>
          <cell r="G26" t="str">
            <v>V</v>
          </cell>
          <cell r="H26" t="str">
            <v>Government of Vanuatu</v>
          </cell>
          <cell r="I26" t="str">
            <v>Santo</v>
          </cell>
          <cell r="J26" t="str">
            <v>Sanma</v>
          </cell>
          <cell r="K26" t="str">
            <v>0084640001</v>
          </cell>
          <cell r="L26" t="str">
            <v>KAMEWA PRIMARY SCHOOL</v>
          </cell>
          <cell r="M26" t="str">
            <v>PS</v>
          </cell>
          <cell r="N26" t="str">
            <v>Yes</v>
          </cell>
          <cell r="O26" t="str">
            <v xml:space="preserve">1 2 3 4 5 6 7 8 </v>
          </cell>
          <cell r="P26">
            <v>86</v>
          </cell>
          <cell r="Q26">
            <v>42000</v>
          </cell>
          <cell r="R26">
            <v>3612000</v>
          </cell>
          <cell r="S26">
            <v>1083600</v>
          </cell>
          <cell r="U26">
            <v>1083600</v>
          </cell>
          <cell r="W26">
            <v>1083600</v>
          </cell>
          <cell r="X26">
            <v>1083600</v>
          </cell>
        </row>
        <row r="27">
          <cell r="B27" t="str">
            <v>022223</v>
          </cell>
          <cell r="C27" t="str">
            <v>Limarua</v>
          </cell>
          <cell r="D27" t="str">
            <v>ENG</v>
          </cell>
          <cell r="E27" t="str">
            <v>PEB_SANMA</v>
          </cell>
          <cell r="F27" t="str">
            <v>Sanma PEB</v>
          </cell>
          <cell r="G27" t="str">
            <v>V</v>
          </cell>
          <cell r="H27" t="str">
            <v>Government of Vanuatu</v>
          </cell>
          <cell r="I27" t="str">
            <v>Santo</v>
          </cell>
          <cell r="J27" t="str">
            <v>Sanma</v>
          </cell>
          <cell r="K27" t="str">
            <v>0084649001</v>
          </cell>
          <cell r="L27" t="str">
            <v>LIMARUA PRIMARY SCHOOL</v>
          </cell>
          <cell r="M27" t="str">
            <v>PS</v>
          </cell>
          <cell r="N27" t="str">
            <v>No</v>
          </cell>
          <cell r="O27" t="str">
            <v xml:space="preserve">1 2 3 4 5 6 7 8 </v>
          </cell>
          <cell r="P27">
            <v>38</v>
          </cell>
          <cell r="Q27">
            <v>42000</v>
          </cell>
          <cell r="R27">
            <v>1596000</v>
          </cell>
          <cell r="S27">
            <v>478800</v>
          </cell>
          <cell r="U27">
            <v>478800</v>
          </cell>
          <cell r="W27">
            <v>478800</v>
          </cell>
          <cell r="X27">
            <v>478800</v>
          </cell>
        </row>
        <row r="28">
          <cell r="B28" t="str">
            <v>020103</v>
          </cell>
          <cell r="C28" t="str">
            <v>Luganville Est Primary</v>
          </cell>
          <cell r="D28" t="str">
            <v>FRE</v>
          </cell>
          <cell r="E28" t="str">
            <v>PEB_SANMA</v>
          </cell>
          <cell r="F28" t="str">
            <v>Sanma PEB</v>
          </cell>
          <cell r="G28" t="str">
            <v>V</v>
          </cell>
          <cell r="H28" t="str">
            <v>Government of Vanuatu</v>
          </cell>
          <cell r="I28" t="str">
            <v>Santo</v>
          </cell>
          <cell r="J28" t="str">
            <v>Sanma</v>
          </cell>
          <cell r="K28" t="str">
            <v>0084608001</v>
          </cell>
          <cell r="L28" t="str">
            <v>LUGANVILLE EAST PRIMARY SCHOOL</v>
          </cell>
          <cell r="M28" t="str">
            <v>PS</v>
          </cell>
          <cell r="N28" t="str">
            <v>No</v>
          </cell>
          <cell r="O28" t="str">
            <v xml:space="preserve">1 2 3 4 5 6 7 8 </v>
          </cell>
          <cell r="P28">
            <v>128</v>
          </cell>
          <cell r="Q28">
            <v>42000</v>
          </cell>
          <cell r="R28">
            <v>5376000</v>
          </cell>
          <cell r="S28">
            <v>1612800</v>
          </cell>
          <cell r="U28">
            <v>1612800</v>
          </cell>
          <cell r="W28">
            <v>1612800</v>
          </cell>
          <cell r="X28">
            <v>1612800</v>
          </cell>
        </row>
        <row r="29">
          <cell r="B29" t="str">
            <v>0201100</v>
          </cell>
          <cell r="C29" t="str">
            <v>Lycee De Luganville</v>
          </cell>
          <cell r="D29" t="str">
            <v>FRE</v>
          </cell>
          <cell r="E29" t="str">
            <v>PEB_SANMA</v>
          </cell>
          <cell r="F29" t="str">
            <v>Sanma PEB</v>
          </cell>
          <cell r="G29" t="str">
            <v>V</v>
          </cell>
          <cell r="H29" t="str">
            <v>Government of Vanuatu</v>
          </cell>
          <cell r="I29" t="str">
            <v>Santo</v>
          </cell>
          <cell r="J29" t="str">
            <v>Sanma</v>
          </cell>
          <cell r="K29" t="str">
            <v>0084611001</v>
          </cell>
          <cell r="L29" t="str">
            <v>LYCEE DE LUGANVILLE</v>
          </cell>
          <cell r="M29" t="str">
            <v>SS</v>
          </cell>
          <cell r="N29" t="str">
            <v>No</v>
          </cell>
          <cell r="O29" t="str">
            <v xml:space="preserve">7 8 9 10 11 12 13 14 </v>
          </cell>
          <cell r="P29">
            <v>551</v>
          </cell>
          <cell r="Q29">
            <v>42000</v>
          </cell>
          <cell r="R29">
            <v>23142000</v>
          </cell>
          <cell r="S29">
            <v>6942600</v>
          </cell>
          <cell r="U29">
            <v>6942600</v>
          </cell>
          <cell r="W29">
            <v>6942600</v>
          </cell>
          <cell r="X29">
            <v>6942600</v>
          </cell>
        </row>
        <row r="30">
          <cell r="B30" t="str">
            <v>022232</v>
          </cell>
          <cell r="C30" t="str">
            <v>Mataloi</v>
          </cell>
          <cell r="D30" t="str">
            <v>FRE</v>
          </cell>
          <cell r="E30" t="str">
            <v>FELP</v>
          </cell>
          <cell r="F30" t="str">
            <v>Federation de l'enseignement libre protestant (FELP)</v>
          </cell>
          <cell r="G30" t="str">
            <v>G</v>
          </cell>
          <cell r="H30" t="str">
            <v>Church (Government Assisted)</v>
          </cell>
          <cell r="I30" t="str">
            <v>Santo</v>
          </cell>
          <cell r="J30" t="str">
            <v>Sanma</v>
          </cell>
          <cell r="K30" t="str">
            <v>0084672001</v>
          </cell>
          <cell r="L30" t="str">
            <v>MATALOI PRIMARY SCHOOL</v>
          </cell>
          <cell r="M30" t="str">
            <v>PS</v>
          </cell>
          <cell r="N30" t="str">
            <v>No</v>
          </cell>
          <cell r="O30" t="str">
            <v xml:space="preserve">1 2 3 4 5 6 7 8 </v>
          </cell>
          <cell r="P30">
            <v>28</v>
          </cell>
          <cell r="Q30">
            <v>42000</v>
          </cell>
          <cell r="R30">
            <v>1176000</v>
          </cell>
          <cell r="S30">
            <v>352800</v>
          </cell>
          <cell r="U30">
            <v>352800</v>
          </cell>
          <cell r="W30">
            <v>352800</v>
          </cell>
          <cell r="X30">
            <v>352800</v>
          </cell>
        </row>
        <row r="31">
          <cell r="B31" t="str">
            <v>0222303</v>
          </cell>
          <cell r="C31" t="str">
            <v>Matevulu College</v>
          </cell>
          <cell r="D31" t="str">
            <v>ENG</v>
          </cell>
          <cell r="E31" t="str">
            <v>PEB_SANMA</v>
          </cell>
          <cell r="F31" t="str">
            <v>Sanma PEB</v>
          </cell>
          <cell r="G31" t="str">
            <v>V</v>
          </cell>
          <cell r="H31" t="str">
            <v>Government of Vanuatu</v>
          </cell>
          <cell r="I31" t="str">
            <v>Santo</v>
          </cell>
          <cell r="J31" t="str">
            <v>Sanma</v>
          </cell>
          <cell r="K31" t="str">
            <v>0084615001</v>
          </cell>
          <cell r="L31" t="str">
            <v>MATEVULU COLLEGE</v>
          </cell>
          <cell r="M31" t="str">
            <v>SS</v>
          </cell>
          <cell r="N31" t="str">
            <v>No</v>
          </cell>
          <cell r="O31" t="str">
            <v xml:space="preserve">7 8 9 10 11 12 13 </v>
          </cell>
          <cell r="P31">
            <v>647</v>
          </cell>
          <cell r="Q31">
            <v>42000</v>
          </cell>
          <cell r="R31">
            <v>27174000</v>
          </cell>
          <cell r="S31">
            <v>8152200</v>
          </cell>
          <cell r="U31">
            <v>8152200</v>
          </cell>
          <cell r="W31">
            <v>8152200</v>
          </cell>
          <cell r="X31">
            <v>8152200</v>
          </cell>
        </row>
        <row r="32">
          <cell r="B32" t="str">
            <v>0222352</v>
          </cell>
          <cell r="C32" t="str">
            <v>Menevula Junior Secondary</v>
          </cell>
          <cell r="D32" t="str">
            <v>ENG</v>
          </cell>
          <cell r="E32" t="str">
            <v>PEB_SANMA</v>
          </cell>
          <cell r="F32" t="str">
            <v>Sanma PEB</v>
          </cell>
          <cell r="G32" t="str">
            <v>V</v>
          </cell>
          <cell r="H32" t="str">
            <v>Government of Vanuatu</v>
          </cell>
          <cell r="I32" t="str">
            <v>Santo</v>
          </cell>
          <cell r="J32" t="str">
            <v>Sanma</v>
          </cell>
          <cell r="K32" t="str">
            <v>0084617001</v>
          </cell>
          <cell r="L32" t="str">
            <v>MENEVULA JUNIOR SECONDARY SCHOOL</v>
          </cell>
          <cell r="M32" t="str">
            <v>SS</v>
          </cell>
          <cell r="N32" t="str">
            <v>No</v>
          </cell>
          <cell r="O32" t="str">
            <v xml:space="preserve">7 8 9 10 </v>
          </cell>
          <cell r="P32">
            <v>126</v>
          </cell>
          <cell r="Q32">
            <v>42000</v>
          </cell>
          <cell r="R32">
            <v>5292000</v>
          </cell>
          <cell r="S32">
            <v>1587600</v>
          </cell>
          <cell r="U32">
            <v>1587600</v>
          </cell>
          <cell r="W32">
            <v>1587600</v>
          </cell>
          <cell r="X32">
            <v>1587600</v>
          </cell>
        </row>
        <row r="33">
          <cell r="B33" t="str">
            <v>022229</v>
          </cell>
          <cell r="C33" t="str">
            <v>Merei (Mamara)</v>
          </cell>
          <cell r="D33" t="str">
            <v>ENG</v>
          </cell>
          <cell r="E33" t="str">
            <v>PEB_SANMA</v>
          </cell>
          <cell r="F33" t="str">
            <v>Sanma PEB</v>
          </cell>
          <cell r="G33" t="str">
            <v>V</v>
          </cell>
          <cell r="H33" t="str">
            <v>Government of Vanuatu</v>
          </cell>
          <cell r="I33" t="str">
            <v>Santo</v>
          </cell>
          <cell r="J33" t="str">
            <v>Sanma</v>
          </cell>
          <cell r="K33" t="str">
            <v>0084623001</v>
          </cell>
          <cell r="L33" t="str">
            <v>MEREI PRIMARY SCHOOL</v>
          </cell>
          <cell r="M33" t="str">
            <v>PS</v>
          </cell>
          <cell r="N33" t="str">
            <v>No</v>
          </cell>
          <cell r="O33" t="str">
            <v xml:space="preserve">1 2 3 4 5 6 7 8 </v>
          </cell>
          <cell r="P33">
            <v>43</v>
          </cell>
          <cell r="Q33">
            <v>42000</v>
          </cell>
          <cell r="R33">
            <v>1806000</v>
          </cell>
          <cell r="S33">
            <v>541800</v>
          </cell>
          <cell r="U33">
            <v>541800</v>
          </cell>
          <cell r="W33">
            <v>541800</v>
          </cell>
          <cell r="X33">
            <v>541800</v>
          </cell>
        </row>
        <row r="34">
          <cell r="B34" t="str">
            <v>0222304</v>
          </cell>
          <cell r="C34" t="str">
            <v xml:space="preserve">Moli Valivu </v>
          </cell>
          <cell r="D34" t="str">
            <v>FRE</v>
          </cell>
          <cell r="E34" t="str">
            <v>FELP</v>
          </cell>
          <cell r="F34" t="str">
            <v>Federation de l'enseignement libre protestant (FELP)</v>
          </cell>
          <cell r="G34" t="str">
            <v>G</v>
          </cell>
          <cell r="H34" t="str">
            <v>Church (Government Assisted)</v>
          </cell>
          <cell r="I34" t="str">
            <v>Santo</v>
          </cell>
          <cell r="J34" t="str">
            <v>Sanma</v>
          </cell>
          <cell r="K34" t="str">
            <v>0084619001</v>
          </cell>
          <cell r="L34" t="str">
            <v>COLLEGE DE MOLI VALIVU</v>
          </cell>
          <cell r="M34" t="str">
            <v>SS</v>
          </cell>
          <cell r="N34" t="str">
            <v>No</v>
          </cell>
          <cell r="O34" t="str">
            <v xml:space="preserve">7 8 9 10 </v>
          </cell>
          <cell r="P34">
            <v>50</v>
          </cell>
          <cell r="Q34">
            <v>42000</v>
          </cell>
          <cell r="R34">
            <v>2100000</v>
          </cell>
          <cell r="S34">
            <v>630000</v>
          </cell>
          <cell r="U34">
            <v>630000</v>
          </cell>
          <cell r="W34">
            <v>630000</v>
          </cell>
          <cell r="X34">
            <v>630000</v>
          </cell>
        </row>
        <row r="35">
          <cell r="B35" t="str">
            <v>0221344</v>
          </cell>
          <cell r="C35" t="str">
            <v>Nandiutu English</v>
          </cell>
          <cell r="D35" t="str">
            <v>ENG</v>
          </cell>
          <cell r="E35" t="str">
            <v>PEB_SANMA</v>
          </cell>
          <cell r="F35" t="str">
            <v>Sanma PEB</v>
          </cell>
          <cell r="G35" t="str">
            <v>V</v>
          </cell>
          <cell r="H35" t="str">
            <v>Government of Vanuatu</v>
          </cell>
          <cell r="I35" t="str">
            <v>Malo</v>
          </cell>
          <cell r="J35" t="str">
            <v>Sanma</v>
          </cell>
          <cell r="K35" t="str">
            <v>0084613001</v>
          </cell>
          <cell r="L35" t="str">
            <v>COLLEGE DE NANDIUTU</v>
          </cell>
          <cell r="M35" t="str">
            <v>SS</v>
          </cell>
          <cell r="N35" t="str">
            <v>No</v>
          </cell>
          <cell r="O35" t="str">
            <v xml:space="preserve">7 8 9 10 </v>
          </cell>
          <cell r="P35">
            <v>149</v>
          </cell>
          <cell r="Q35">
            <v>42000</v>
          </cell>
          <cell r="R35">
            <v>6258000</v>
          </cell>
          <cell r="S35">
            <v>1877400</v>
          </cell>
          <cell r="U35">
            <v>1877400</v>
          </cell>
          <cell r="W35">
            <v>1877400</v>
          </cell>
          <cell r="X35">
            <v>1877400</v>
          </cell>
        </row>
        <row r="36">
          <cell r="B36" t="str">
            <v>0221305</v>
          </cell>
          <cell r="C36" t="str">
            <v>Nandiutu French</v>
          </cell>
          <cell r="D36" t="str">
            <v>FRE</v>
          </cell>
          <cell r="E36" t="str">
            <v>PEB_SANMA</v>
          </cell>
          <cell r="F36" t="str">
            <v>Sanma PEB</v>
          </cell>
          <cell r="G36" t="str">
            <v>V</v>
          </cell>
          <cell r="H36" t="str">
            <v>Government of Vanuatu</v>
          </cell>
          <cell r="I36" t="str">
            <v>Malo</v>
          </cell>
          <cell r="J36" t="str">
            <v>Sanma</v>
          </cell>
          <cell r="K36" t="str">
            <v>0084613001</v>
          </cell>
          <cell r="L36" t="str">
            <v>COLLEGE DE NANDIUTU</v>
          </cell>
          <cell r="M36" t="str">
            <v>SS</v>
          </cell>
          <cell r="N36" t="str">
            <v>No</v>
          </cell>
          <cell r="O36" t="str">
            <v xml:space="preserve">7 8 9 10 </v>
          </cell>
          <cell r="P36">
            <v>45</v>
          </cell>
          <cell r="Q36">
            <v>42000</v>
          </cell>
          <cell r="R36">
            <v>1890000</v>
          </cell>
          <cell r="S36">
            <v>567000</v>
          </cell>
          <cell r="T36">
            <v>0</v>
          </cell>
          <cell r="U36">
            <v>567000</v>
          </cell>
          <cell r="W36">
            <v>567000</v>
          </cell>
          <cell r="X36">
            <v>567000</v>
          </cell>
        </row>
        <row r="37">
          <cell r="B37" t="str">
            <v>022241</v>
          </cell>
          <cell r="C37" t="str">
            <v>Natawa</v>
          </cell>
          <cell r="D37" t="str">
            <v>ENG</v>
          </cell>
          <cell r="E37" t="str">
            <v>PEB_SANMA</v>
          </cell>
          <cell r="F37" t="str">
            <v>Sanma PEB</v>
          </cell>
          <cell r="G37" t="str">
            <v>V</v>
          </cell>
          <cell r="H37" t="str">
            <v>Government of Vanuatu</v>
          </cell>
          <cell r="I37" t="str">
            <v>Santo</v>
          </cell>
          <cell r="J37" t="str">
            <v>Sanma</v>
          </cell>
          <cell r="K37" t="str">
            <v>0084624001</v>
          </cell>
          <cell r="L37" t="str">
            <v>NATAWA PRIMARY SCHOOL</v>
          </cell>
          <cell r="M37" t="str">
            <v>PS</v>
          </cell>
          <cell r="N37" t="str">
            <v>No</v>
          </cell>
          <cell r="O37" t="str">
            <v xml:space="preserve">1 2 3 4 5 6 7 8 </v>
          </cell>
          <cell r="P37">
            <v>113</v>
          </cell>
          <cell r="Q37">
            <v>42000</v>
          </cell>
          <cell r="R37">
            <v>4746000</v>
          </cell>
          <cell r="S37">
            <v>1423800</v>
          </cell>
          <cell r="U37">
            <v>1423800</v>
          </cell>
          <cell r="W37">
            <v>1423800</v>
          </cell>
          <cell r="X37">
            <v>1423800</v>
          </cell>
        </row>
        <row r="38">
          <cell r="B38" t="str">
            <v>0222513</v>
          </cell>
          <cell r="C38" t="str">
            <v>Navele</v>
          </cell>
          <cell r="D38" t="str">
            <v>ENG</v>
          </cell>
          <cell r="E38" t="str">
            <v>ACOM</v>
          </cell>
          <cell r="F38" t="str">
            <v>Anglican Church of Melanesia</v>
          </cell>
          <cell r="G38" t="str">
            <v>G</v>
          </cell>
          <cell r="H38" t="str">
            <v>Church (Government Assisted)</v>
          </cell>
          <cell r="I38" t="str">
            <v>Santo</v>
          </cell>
          <cell r="J38" t="str">
            <v>Sanma</v>
          </cell>
          <cell r="K38" t="str">
            <v>0098399001</v>
          </cell>
          <cell r="L38" t="str">
            <v>NAVELE JUNIOR SECONDARY SCHOOL</v>
          </cell>
          <cell r="M38" t="str">
            <v>SS</v>
          </cell>
          <cell r="N38" t="str">
            <v>No</v>
          </cell>
          <cell r="O38" t="str">
            <v xml:space="preserve">7 8 9 10 </v>
          </cell>
          <cell r="P38">
            <v>73</v>
          </cell>
          <cell r="Q38">
            <v>42000</v>
          </cell>
          <cell r="R38">
            <v>3066000</v>
          </cell>
          <cell r="S38">
            <v>919800</v>
          </cell>
          <cell r="U38">
            <v>919800</v>
          </cell>
          <cell r="W38">
            <v>919800</v>
          </cell>
          <cell r="X38">
            <v>919800</v>
          </cell>
        </row>
        <row r="39">
          <cell r="B39" t="str">
            <v>0222309</v>
          </cell>
          <cell r="C39" t="str">
            <v>Rowhani</v>
          </cell>
          <cell r="D39" t="str">
            <v>ENG</v>
          </cell>
          <cell r="E39" t="str">
            <v>BAHAI</v>
          </cell>
          <cell r="F39" t="str">
            <v>Bahai</v>
          </cell>
          <cell r="G39" t="str">
            <v>G</v>
          </cell>
          <cell r="H39" t="str">
            <v>Church (Government Assisted)</v>
          </cell>
          <cell r="I39" t="str">
            <v>Santo</v>
          </cell>
          <cell r="J39" t="str">
            <v>Sanma</v>
          </cell>
          <cell r="K39" t="str">
            <v>0107822001</v>
          </cell>
          <cell r="L39" t="str">
            <v>ROWHANI SCHOOL</v>
          </cell>
          <cell r="M39" t="str">
            <v>SS</v>
          </cell>
          <cell r="N39" t="str">
            <v>Yes</v>
          </cell>
          <cell r="O39" t="str">
            <v xml:space="preserve">7 8 9 10 </v>
          </cell>
          <cell r="P39">
            <v>152</v>
          </cell>
          <cell r="Q39">
            <v>42000</v>
          </cell>
          <cell r="R39">
            <v>6384000</v>
          </cell>
          <cell r="S39">
            <v>1915200</v>
          </cell>
          <cell r="U39">
            <v>1915200</v>
          </cell>
          <cell r="W39">
            <v>1915200</v>
          </cell>
          <cell r="X39">
            <v>1915200</v>
          </cell>
        </row>
        <row r="40">
          <cell r="B40" t="str">
            <v>022264</v>
          </cell>
          <cell r="C40" t="str">
            <v>Saletui</v>
          </cell>
          <cell r="D40" t="str">
            <v>ENG</v>
          </cell>
          <cell r="E40" t="str">
            <v>PEB_SANMA</v>
          </cell>
          <cell r="F40" t="str">
            <v>Sanma PEB</v>
          </cell>
          <cell r="G40" t="str">
            <v>V</v>
          </cell>
          <cell r="H40" t="str">
            <v>Government of Vanuatu</v>
          </cell>
          <cell r="I40" t="str">
            <v>Santo</v>
          </cell>
          <cell r="J40" t="str">
            <v>Sanma</v>
          </cell>
          <cell r="K40" t="str">
            <v>0084654001</v>
          </cell>
          <cell r="L40" t="str">
            <v>SALETUI PRIMARY SCHOOL</v>
          </cell>
          <cell r="M40" t="str">
            <v>PS</v>
          </cell>
          <cell r="N40" t="str">
            <v>No</v>
          </cell>
          <cell r="O40" t="str">
            <v xml:space="preserve">1 2 3 4 5 6 7 8 </v>
          </cell>
          <cell r="P40">
            <v>59</v>
          </cell>
          <cell r="Q40">
            <v>42000</v>
          </cell>
          <cell r="R40">
            <v>2478000</v>
          </cell>
          <cell r="S40">
            <v>743400</v>
          </cell>
          <cell r="U40">
            <v>743400</v>
          </cell>
          <cell r="W40">
            <v>743400</v>
          </cell>
          <cell r="X40">
            <v>743400</v>
          </cell>
        </row>
        <row r="41">
          <cell r="B41" t="str">
            <v>0201102</v>
          </cell>
          <cell r="C41" t="str">
            <v>Santo East</v>
          </cell>
          <cell r="D41" t="str">
            <v>ENG</v>
          </cell>
          <cell r="E41" t="str">
            <v>PEB_SANMA</v>
          </cell>
          <cell r="F41" t="str">
            <v>Sanma PEB</v>
          </cell>
          <cell r="G41" t="str">
            <v>V</v>
          </cell>
          <cell r="H41" t="str">
            <v>Government of Vanuatu</v>
          </cell>
          <cell r="I41" t="str">
            <v>Santo</v>
          </cell>
          <cell r="J41" t="str">
            <v>Sanma</v>
          </cell>
          <cell r="K41" t="str">
            <v>0084612001</v>
          </cell>
          <cell r="L41" t="str">
            <v>SANTO EAST JUNIOR SECONDARY SCHOOL</v>
          </cell>
          <cell r="M41" t="str">
            <v>SS</v>
          </cell>
          <cell r="N41" t="str">
            <v>No</v>
          </cell>
          <cell r="O41" t="str">
            <v xml:space="preserve">7 8 9 10 11 12 13 </v>
          </cell>
          <cell r="P41">
            <v>973</v>
          </cell>
          <cell r="Q41">
            <v>42000</v>
          </cell>
          <cell r="R41">
            <v>40866000</v>
          </cell>
          <cell r="S41">
            <v>12259800</v>
          </cell>
          <cell r="U41">
            <v>12259800</v>
          </cell>
          <cell r="W41">
            <v>12259800</v>
          </cell>
          <cell r="X41">
            <v>12259800</v>
          </cell>
        </row>
        <row r="42">
          <cell r="B42" t="str">
            <v>020111</v>
          </cell>
          <cell r="C42" t="str">
            <v>Sarakata</v>
          </cell>
          <cell r="D42" t="str">
            <v>ENG</v>
          </cell>
          <cell r="E42" t="str">
            <v>PEB_SANMA</v>
          </cell>
          <cell r="F42" t="str">
            <v>Sanma PEB</v>
          </cell>
          <cell r="G42" t="str">
            <v>V</v>
          </cell>
          <cell r="H42" t="str">
            <v>Government of Vanuatu</v>
          </cell>
          <cell r="I42" t="str">
            <v>Santo</v>
          </cell>
          <cell r="J42" t="str">
            <v>Sanma</v>
          </cell>
          <cell r="K42" t="str">
            <v>0084586001</v>
          </cell>
          <cell r="L42" t="str">
            <v>SARAKATA PRIMARY SCHOOL</v>
          </cell>
          <cell r="M42" t="str">
            <v>PS</v>
          </cell>
          <cell r="N42" t="str">
            <v>No</v>
          </cell>
          <cell r="O42" t="str">
            <v xml:space="preserve">1 2 3 4 5 6 7 8 </v>
          </cell>
          <cell r="P42">
            <v>73</v>
          </cell>
          <cell r="Q42">
            <v>42000</v>
          </cell>
          <cell r="R42">
            <v>3066000</v>
          </cell>
          <cell r="S42">
            <v>919800</v>
          </cell>
          <cell r="U42">
            <v>919800</v>
          </cell>
          <cell r="W42">
            <v>919800</v>
          </cell>
          <cell r="X42">
            <v>919800</v>
          </cell>
        </row>
        <row r="43">
          <cell r="B43" t="str">
            <v>022208</v>
          </cell>
          <cell r="C43" t="str">
            <v>St. Jacques</v>
          </cell>
          <cell r="D43" t="str">
            <v>FRE</v>
          </cell>
          <cell r="E43" t="str">
            <v>PEB_SANMA</v>
          </cell>
          <cell r="F43" t="str">
            <v>Sanma PEB</v>
          </cell>
          <cell r="G43" t="str">
            <v>V</v>
          </cell>
          <cell r="H43" t="str">
            <v>Government of Vanuatu</v>
          </cell>
          <cell r="I43" t="str">
            <v>Santo</v>
          </cell>
          <cell r="J43" t="str">
            <v>Sanma</v>
          </cell>
          <cell r="K43" t="str">
            <v>0084599001</v>
          </cell>
          <cell r="L43" t="str">
            <v>ST JACQUES PRIMARY SCHOOL</v>
          </cell>
          <cell r="M43" t="str">
            <v>PS</v>
          </cell>
          <cell r="N43" t="str">
            <v>No</v>
          </cell>
          <cell r="O43" t="str">
            <v xml:space="preserve">1 2 3 4 5 6 7 8 </v>
          </cell>
          <cell r="P43">
            <v>23</v>
          </cell>
          <cell r="Q43">
            <v>42000</v>
          </cell>
          <cell r="R43">
            <v>966000</v>
          </cell>
          <cell r="S43">
            <v>289800</v>
          </cell>
          <cell r="U43">
            <v>289800</v>
          </cell>
          <cell r="W43">
            <v>289800</v>
          </cell>
          <cell r="X43">
            <v>289800</v>
          </cell>
        </row>
        <row r="44">
          <cell r="B44" t="str">
            <v>0222324</v>
          </cell>
          <cell r="C44" t="str">
            <v>Ste. Anne (Port Olry)</v>
          </cell>
          <cell r="D44" t="str">
            <v>FRE</v>
          </cell>
          <cell r="E44" t="str">
            <v>CATH</v>
          </cell>
          <cell r="F44" t="str">
            <v>Catholic Education Authority</v>
          </cell>
          <cell r="G44" t="str">
            <v>G</v>
          </cell>
          <cell r="H44" t="str">
            <v>Church (Government Assisted)</v>
          </cell>
          <cell r="I44" t="str">
            <v>Santo</v>
          </cell>
          <cell r="J44" t="str">
            <v>Sanma</v>
          </cell>
          <cell r="K44" t="str">
            <v>0084620001</v>
          </cell>
          <cell r="L44" t="str">
            <v>COLLEGE DE STE ANNE</v>
          </cell>
          <cell r="M44" t="str">
            <v>SS</v>
          </cell>
          <cell r="N44" t="str">
            <v>No</v>
          </cell>
          <cell r="O44" t="str">
            <v xml:space="preserve">7 8 9 10 11 12 </v>
          </cell>
          <cell r="P44">
            <v>257</v>
          </cell>
          <cell r="Q44">
            <v>42000</v>
          </cell>
          <cell r="R44">
            <v>10794000</v>
          </cell>
          <cell r="S44">
            <v>3238200</v>
          </cell>
          <cell r="U44">
            <v>3238200</v>
          </cell>
          <cell r="W44">
            <v>3238200</v>
          </cell>
          <cell r="X44">
            <v>3238200</v>
          </cell>
        </row>
        <row r="45">
          <cell r="B45" t="str">
            <v>020105</v>
          </cell>
          <cell r="C45" t="str">
            <v>Ste. Therese Luganville</v>
          </cell>
          <cell r="D45" t="str">
            <v>FRE</v>
          </cell>
          <cell r="E45" t="str">
            <v>CATH</v>
          </cell>
          <cell r="F45" t="str">
            <v>Catholic Education Authority</v>
          </cell>
          <cell r="G45" t="str">
            <v>G</v>
          </cell>
          <cell r="H45" t="str">
            <v>Church (Government Assisted)</v>
          </cell>
          <cell r="I45" t="str">
            <v>Santo</v>
          </cell>
          <cell r="J45" t="str">
            <v>Sanma</v>
          </cell>
          <cell r="K45" t="str">
            <v>0084655001</v>
          </cell>
          <cell r="L45" t="str">
            <v>ST THERESE PRIMARY SCHOOL</v>
          </cell>
          <cell r="M45" t="str">
            <v>PS</v>
          </cell>
          <cell r="N45" t="str">
            <v>No</v>
          </cell>
          <cell r="O45" t="str">
            <v xml:space="preserve">1 2 3 4 5 6 7 8 </v>
          </cell>
          <cell r="P45">
            <v>157</v>
          </cell>
          <cell r="Q45">
            <v>42000</v>
          </cell>
          <cell r="R45">
            <v>6594000</v>
          </cell>
          <cell r="S45">
            <v>1978200</v>
          </cell>
          <cell r="U45">
            <v>1978200</v>
          </cell>
          <cell r="W45">
            <v>1978200</v>
          </cell>
          <cell r="X45">
            <v>1978200</v>
          </cell>
        </row>
        <row r="46">
          <cell r="B46" t="str">
            <v>0222308</v>
          </cell>
          <cell r="C46" t="str">
            <v>Tata Secondary School</v>
          </cell>
          <cell r="D46" t="str">
            <v>ENG</v>
          </cell>
          <cell r="E46" t="str">
            <v>PCV</v>
          </cell>
          <cell r="F46" t="str">
            <v>Presbyterian Church of Vanuatu</v>
          </cell>
          <cell r="G46" t="str">
            <v>G</v>
          </cell>
          <cell r="H46" t="str">
            <v>Church (Government Assisted)</v>
          </cell>
          <cell r="I46" t="str">
            <v>Santo</v>
          </cell>
          <cell r="J46" t="str">
            <v>Sanma</v>
          </cell>
          <cell r="K46" t="str">
            <v>0084616001</v>
          </cell>
          <cell r="L46" t="str">
            <v>TATA JUNIOR SECONDARY SCHOOL</v>
          </cell>
          <cell r="M46" t="str">
            <v>SS</v>
          </cell>
          <cell r="N46" t="str">
            <v>No</v>
          </cell>
          <cell r="O46" t="str">
            <v xml:space="preserve">7 8 9 10 </v>
          </cell>
          <cell r="P46">
            <v>391</v>
          </cell>
          <cell r="Q46">
            <v>42000</v>
          </cell>
          <cell r="R46">
            <v>16422000</v>
          </cell>
          <cell r="S46">
            <v>4926600</v>
          </cell>
          <cell r="U46">
            <v>4926600</v>
          </cell>
          <cell r="W46">
            <v>4926600</v>
          </cell>
          <cell r="X46">
            <v>4926600</v>
          </cell>
        </row>
        <row r="47">
          <cell r="B47" t="str">
            <v>0222584</v>
          </cell>
          <cell r="C47" t="str">
            <v>Tata Senior Secondary</v>
          </cell>
          <cell r="D47" t="str">
            <v>ENG</v>
          </cell>
          <cell r="E47" t="str">
            <v>Sanma</v>
          </cell>
          <cell r="F47" t="str">
            <v>0084635001</v>
          </cell>
          <cell r="G47" t="str">
            <v>TATA PRIMARY SCHOOL</v>
          </cell>
          <cell r="H47" t="str">
            <v>Church (Government Assisted)</v>
          </cell>
          <cell r="I47" t="str">
            <v>Santo</v>
          </cell>
          <cell r="J47" t="str">
            <v>Sanma</v>
          </cell>
          <cell r="K47" t="str">
            <v>0084616001</v>
          </cell>
          <cell r="L47" t="str">
            <v>TATA JUNIOR SECONDARY SCHOOL</v>
          </cell>
          <cell r="M47" t="str">
            <v>SS</v>
          </cell>
          <cell r="N47" t="str">
            <v>Yes</v>
          </cell>
          <cell r="O47">
            <v>11</v>
          </cell>
          <cell r="P47">
            <v>63</v>
          </cell>
          <cell r="Q47">
            <v>42000</v>
          </cell>
          <cell r="R47">
            <v>2646000</v>
          </cell>
          <cell r="S47">
            <v>793800</v>
          </cell>
          <cell r="U47">
            <v>793800</v>
          </cell>
          <cell r="W47">
            <v>793800</v>
          </cell>
          <cell r="X47">
            <v>793800</v>
          </cell>
        </row>
        <row r="48">
          <cell r="B48" t="str">
            <v>0426300</v>
          </cell>
          <cell r="C48" t="str">
            <v>Ambaebulu Secondary</v>
          </cell>
          <cell r="D48" t="str">
            <v>ENG</v>
          </cell>
          <cell r="E48" t="str">
            <v>PEB_PENAMA</v>
          </cell>
          <cell r="F48" t="str">
            <v>Penama PEB</v>
          </cell>
          <cell r="G48" t="str">
            <v>V</v>
          </cell>
          <cell r="H48" t="str">
            <v>Government of Vanuatu</v>
          </cell>
          <cell r="I48" t="str">
            <v>Ambae</v>
          </cell>
          <cell r="J48" t="str">
            <v>Penama</v>
          </cell>
          <cell r="K48" t="str">
            <v>0084687001</v>
          </cell>
          <cell r="L48" t="str">
            <v>AMBAEBULU JUNIOR SECONDARY SCHOOL</v>
          </cell>
          <cell r="M48" t="str">
            <v>SS</v>
          </cell>
          <cell r="N48" t="str">
            <v>No</v>
          </cell>
          <cell r="O48" t="str">
            <v xml:space="preserve">7 8 9 10 </v>
          </cell>
          <cell r="P48">
            <v>181</v>
          </cell>
          <cell r="Q48">
            <v>42000</v>
          </cell>
          <cell r="R48">
            <v>7602000</v>
          </cell>
          <cell r="S48">
            <v>2280600</v>
          </cell>
          <cell r="U48">
            <v>2280600</v>
          </cell>
          <cell r="W48">
            <v>2280600</v>
          </cell>
          <cell r="X48">
            <v>2280600</v>
          </cell>
        </row>
        <row r="49">
          <cell r="B49" t="str">
            <v>0326351</v>
          </cell>
          <cell r="C49" t="str">
            <v>Apostolic College</v>
          </cell>
          <cell r="D49" t="str">
            <v>ENG</v>
          </cell>
          <cell r="E49" t="str">
            <v>APO</v>
          </cell>
          <cell r="F49" t="str">
            <v>Apostolic Church</v>
          </cell>
          <cell r="G49" t="str">
            <v>G</v>
          </cell>
          <cell r="H49" t="str">
            <v>Church (Government Assisted)</v>
          </cell>
          <cell r="I49" t="str">
            <v>Ambae</v>
          </cell>
          <cell r="J49" t="str">
            <v>Penama</v>
          </cell>
          <cell r="K49" t="str">
            <v>0103607001</v>
          </cell>
          <cell r="L49" t="str">
            <v>APOSTOLIC COLLEGE</v>
          </cell>
          <cell r="M49" t="str">
            <v>SS</v>
          </cell>
          <cell r="N49" t="str">
            <v>No</v>
          </cell>
          <cell r="O49" t="str">
            <v xml:space="preserve">7 8 9 10 </v>
          </cell>
          <cell r="P49">
            <v>122</v>
          </cell>
          <cell r="Q49">
            <v>42000</v>
          </cell>
          <cell r="R49">
            <v>5124000</v>
          </cell>
          <cell r="S49">
            <v>1537200</v>
          </cell>
          <cell r="U49">
            <v>1537200</v>
          </cell>
          <cell r="W49">
            <v>1537200</v>
          </cell>
          <cell r="X49">
            <v>1537200</v>
          </cell>
        </row>
        <row r="50">
          <cell r="B50" t="str">
            <v>0328352</v>
          </cell>
          <cell r="C50" t="str">
            <v>Atavtabanga Secondary</v>
          </cell>
          <cell r="D50" t="str">
            <v>ENG</v>
          </cell>
          <cell r="E50" t="str">
            <v>PEB_PENAMA</v>
          </cell>
          <cell r="F50" t="str">
            <v>Penama PEB</v>
          </cell>
          <cell r="G50" t="str">
            <v>V</v>
          </cell>
          <cell r="H50" t="str">
            <v>Government of Vanuatu</v>
          </cell>
          <cell r="I50" t="str">
            <v>Pentecost</v>
          </cell>
          <cell r="J50" t="str">
            <v>Penama</v>
          </cell>
          <cell r="K50" t="str">
            <v>0084867001</v>
          </cell>
          <cell r="L50" t="str">
            <v>ATAVTABANGA PRIMARY SCHOOL</v>
          </cell>
          <cell r="M50" t="str">
            <v>SS</v>
          </cell>
          <cell r="N50" t="str">
            <v>Yes</v>
          </cell>
          <cell r="O50" t="str">
            <v xml:space="preserve">7 8 9 10 </v>
          </cell>
          <cell r="P50">
            <v>191</v>
          </cell>
          <cell r="Q50">
            <v>42000</v>
          </cell>
          <cell r="R50">
            <v>8022000</v>
          </cell>
          <cell r="S50">
            <v>2406600</v>
          </cell>
          <cell r="U50">
            <v>2406600</v>
          </cell>
          <cell r="W50">
            <v>2406600</v>
          </cell>
          <cell r="X50">
            <v>2406600</v>
          </cell>
        </row>
        <row r="51">
          <cell r="B51" t="str">
            <v>0429345</v>
          </cell>
          <cell r="C51" t="str">
            <v>Amelvet Secondary</v>
          </cell>
          <cell r="D51" t="str">
            <v>ENG</v>
          </cell>
          <cell r="E51" t="str">
            <v>PEB_MALAMP</v>
          </cell>
          <cell r="F51" t="str">
            <v>Malampa PEB</v>
          </cell>
          <cell r="G51" t="str">
            <v>V</v>
          </cell>
          <cell r="H51" t="str">
            <v>Government of Vanuatu</v>
          </cell>
          <cell r="I51" t="str">
            <v>Malekula</v>
          </cell>
          <cell r="J51" t="str">
            <v>Malampa</v>
          </cell>
          <cell r="K51" t="str">
            <v>0084749001</v>
          </cell>
          <cell r="L51" t="str">
            <v>AMELVET JUNIOR SECONDARY SCHOOL</v>
          </cell>
          <cell r="M51" t="str">
            <v>SS</v>
          </cell>
          <cell r="N51" t="str">
            <v>No</v>
          </cell>
          <cell r="O51" t="str">
            <v xml:space="preserve">7 8 9 10 </v>
          </cell>
          <cell r="P51">
            <v>238</v>
          </cell>
          <cell r="Q51">
            <v>42000</v>
          </cell>
          <cell r="R51">
            <v>9996000</v>
          </cell>
          <cell r="S51">
            <v>2998800</v>
          </cell>
          <cell r="U51">
            <v>2998800</v>
          </cell>
          <cell r="W51">
            <v>2998800</v>
          </cell>
          <cell r="X51">
            <v>2998800</v>
          </cell>
        </row>
        <row r="52">
          <cell r="B52" t="str">
            <v>0429423</v>
          </cell>
          <cell r="C52" t="str">
            <v xml:space="preserve">Aulua Secondary </v>
          </cell>
          <cell r="D52" t="str">
            <v>ENG</v>
          </cell>
          <cell r="H52" t="str">
            <v>Church (Government Assisted)</v>
          </cell>
          <cell r="I52" t="str">
            <v>Malekula</v>
          </cell>
          <cell r="J52" t="str">
            <v>Malampa</v>
          </cell>
          <cell r="K52" t="str">
            <v>0084957001</v>
          </cell>
          <cell r="L52" t="str">
            <v>AULUA PRIMARY SCHOOL</v>
          </cell>
          <cell r="M52" t="str">
            <v>PS</v>
          </cell>
          <cell r="N52" t="str">
            <v>No</v>
          </cell>
          <cell r="O52" t="str">
            <v xml:space="preserve">1 2 3 4 5 6 7 8 </v>
          </cell>
          <cell r="P52">
            <v>151</v>
          </cell>
          <cell r="Q52">
            <v>42000</v>
          </cell>
          <cell r="R52">
            <v>6342000</v>
          </cell>
          <cell r="S52">
            <v>1902600</v>
          </cell>
          <cell r="U52">
            <v>1902600</v>
          </cell>
          <cell r="W52">
            <v>1902600</v>
          </cell>
          <cell r="X52">
            <v>1902600</v>
          </cell>
        </row>
        <row r="53">
          <cell r="B53" t="str">
            <v>0429377</v>
          </cell>
          <cell r="C53" t="str">
            <v>Brenwei</v>
          </cell>
          <cell r="D53" t="str">
            <v>ENG</v>
          </cell>
          <cell r="E53" t="str">
            <v>PEB_MALAMP</v>
          </cell>
          <cell r="F53" t="str">
            <v>Malampa PEB</v>
          </cell>
          <cell r="G53" t="str">
            <v>V</v>
          </cell>
          <cell r="H53" t="str">
            <v>Government of Vanuatu</v>
          </cell>
          <cell r="I53" t="str">
            <v>Malekula</v>
          </cell>
          <cell r="J53" t="str">
            <v>Malampa</v>
          </cell>
          <cell r="K53" t="str">
            <v>0137985001</v>
          </cell>
          <cell r="L53" t="str">
            <v>BRENWEI JUNIOR &amp; SECONDARY SCHOOL</v>
          </cell>
          <cell r="M53" t="str">
            <v>SS</v>
          </cell>
          <cell r="N53" t="str">
            <v>No</v>
          </cell>
          <cell r="O53" t="str">
            <v xml:space="preserve">7 8 9 10 </v>
          </cell>
          <cell r="P53">
            <v>173</v>
          </cell>
          <cell r="Q53">
            <v>42000</v>
          </cell>
          <cell r="R53">
            <v>7266000</v>
          </cell>
          <cell r="S53">
            <v>2179800</v>
          </cell>
          <cell r="U53">
            <v>2179800</v>
          </cell>
          <cell r="W53">
            <v>2179800</v>
          </cell>
          <cell r="X53">
            <v>2179800</v>
          </cell>
        </row>
        <row r="54">
          <cell r="B54" t="str">
            <v>0344315</v>
          </cell>
          <cell r="C54" t="str">
            <v>College de Lehili</v>
          </cell>
          <cell r="D54" t="str">
            <v>FRE</v>
          </cell>
          <cell r="E54" t="str">
            <v>PEB_MALAMP</v>
          </cell>
          <cell r="F54" t="str">
            <v>Malampa PEB</v>
          </cell>
          <cell r="G54" t="str">
            <v>V</v>
          </cell>
          <cell r="H54" t="str">
            <v>Government of Vanuatu</v>
          </cell>
          <cell r="I54" t="str">
            <v>Paama</v>
          </cell>
          <cell r="J54" t="str">
            <v>Malampa</v>
          </cell>
          <cell r="K54" t="str">
            <v>0084710001</v>
          </cell>
          <cell r="L54" t="str">
            <v>COLLEGE DE LEHILI</v>
          </cell>
          <cell r="M54" t="str">
            <v>SS</v>
          </cell>
          <cell r="N54" t="str">
            <v>No</v>
          </cell>
          <cell r="O54" t="str">
            <v xml:space="preserve">7 8 9 10 </v>
          </cell>
          <cell r="P54">
            <v>49</v>
          </cell>
          <cell r="Q54">
            <v>42000</v>
          </cell>
          <cell r="R54">
            <v>2058000</v>
          </cell>
          <cell r="S54">
            <v>617400</v>
          </cell>
          <cell r="U54">
            <v>617400</v>
          </cell>
          <cell r="W54">
            <v>617400</v>
          </cell>
          <cell r="X54">
            <v>617400</v>
          </cell>
        </row>
        <row r="55">
          <cell r="B55" t="str">
            <v>0329309</v>
          </cell>
          <cell r="C55" t="str">
            <v>Jean Vidil (Vao)</v>
          </cell>
          <cell r="D55" t="str">
            <v>FRE</v>
          </cell>
          <cell r="E55" t="str">
            <v>CATH</v>
          </cell>
          <cell r="F55" t="str">
            <v>Catholic Education Authority</v>
          </cell>
          <cell r="G55" t="str">
            <v>G</v>
          </cell>
          <cell r="H55" t="str">
            <v>Church (Government Assisted)</v>
          </cell>
          <cell r="I55" t="str">
            <v>Malekula</v>
          </cell>
          <cell r="J55" t="str">
            <v>Malampa</v>
          </cell>
          <cell r="K55" t="str">
            <v>0084714001</v>
          </cell>
          <cell r="L55" t="str">
            <v>COLLEGE DE VAO</v>
          </cell>
          <cell r="M55" t="str">
            <v>SS</v>
          </cell>
          <cell r="N55" t="str">
            <v>No</v>
          </cell>
          <cell r="O55" t="str">
            <v xml:space="preserve">7 8 9 10 </v>
          </cell>
          <cell r="P55">
            <v>108</v>
          </cell>
          <cell r="Q55">
            <v>42000</v>
          </cell>
          <cell r="R55">
            <v>4536000</v>
          </cell>
          <cell r="S55">
            <v>1360800</v>
          </cell>
          <cell r="U55">
            <v>1360800</v>
          </cell>
          <cell r="W55">
            <v>1360800</v>
          </cell>
          <cell r="X55">
            <v>1360800</v>
          </cell>
        </row>
        <row r="56">
          <cell r="B56" t="str">
            <v>0329301</v>
          </cell>
          <cell r="C56" t="str">
            <v>Lakatoro</v>
          </cell>
          <cell r="D56" t="str">
            <v>ENG</v>
          </cell>
          <cell r="E56" t="str">
            <v>PEB_MALAMP</v>
          </cell>
          <cell r="F56" t="str">
            <v>Malampa PEB</v>
          </cell>
          <cell r="G56" t="str">
            <v>V</v>
          </cell>
          <cell r="H56" t="str">
            <v>Government of Vanuatu</v>
          </cell>
          <cell r="I56" t="str">
            <v>Malekula</v>
          </cell>
          <cell r="J56" t="str">
            <v>Malampa</v>
          </cell>
          <cell r="K56" t="str">
            <v>0084700001</v>
          </cell>
          <cell r="L56" t="str">
            <v>LAKATORO JUNIOR SECONDARY SCHOOL</v>
          </cell>
          <cell r="M56" t="str">
            <v>SS</v>
          </cell>
          <cell r="N56" t="str">
            <v>No</v>
          </cell>
          <cell r="O56" t="str">
            <v xml:space="preserve">7 8 9 10 </v>
          </cell>
          <cell r="P56">
            <v>397</v>
          </cell>
          <cell r="Q56">
            <v>42000</v>
          </cell>
          <cell r="R56">
            <v>16674000</v>
          </cell>
          <cell r="S56">
            <v>5002200</v>
          </cell>
          <cell r="U56">
            <v>5002200</v>
          </cell>
          <cell r="W56">
            <v>5002200</v>
          </cell>
          <cell r="X56">
            <v>5002200</v>
          </cell>
        </row>
        <row r="57">
          <cell r="B57" t="str">
            <v>0329314</v>
          </cell>
          <cell r="C57" t="str">
            <v>Lamap</v>
          </cell>
          <cell r="D57" t="str">
            <v>FRE</v>
          </cell>
          <cell r="E57" t="str">
            <v>CATH</v>
          </cell>
          <cell r="F57" t="str">
            <v>Catholic Education Authority</v>
          </cell>
          <cell r="G57" t="str">
            <v>G</v>
          </cell>
          <cell r="H57" t="str">
            <v>Church (Government Assisted)</v>
          </cell>
          <cell r="I57" t="str">
            <v>Malekula</v>
          </cell>
          <cell r="J57" t="str">
            <v>Malampa</v>
          </cell>
          <cell r="K57" t="str">
            <v>0084715001</v>
          </cell>
          <cell r="L57" t="str">
            <v>COLLEGE DE LAMAP</v>
          </cell>
          <cell r="M57" t="str">
            <v>SS</v>
          </cell>
          <cell r="N57" t="str">
            <v>No</v>
          </cell>
          <cell r="O57" t="str">
            <v xml:space="preserve">7 8 9 10 </v>
          </cell>
          <cell r="P57">
            <v>128</v>
          </cell>
          <cell r="Q57">
            <v>42000</v>
          </cell>
          <cell r="R57">
            <v>5376000</v>
          </cell>
          <cell r="S57">
            <v>1612800</v>
          </cell>
          <cell r="U57">
            <v>1612800</v>
          </cell>
          <cell r="W57">
            <v>1612800</v>
          </cell>
          <cell r="X57">
            <v>1612800</v>
          </cell>
        </row>
        <row r="58">
          <cell r="B58" t="str">
            <v>0443425</v>
          </cell>
          <cell r="C58" t="str">
            <v>Lonmelfaran</v>
          </cell>
          <cell r="D58" t="str">
            <v>ENG</v>
          </cell>
          <cell r="E58" t="str">
            <v>Ambrym</v>
          </cell>
          <cell r="F58" t="str">
            <v>Malampa</v>
          </cell>
          <cell r="G58" t="str">
            <v>0203739001</v>
          </cell>
          <cell r="H58" t="str">
            <v>Government of Vanuatu</v>
          </cell>
          <cell r="I58" t="str">
            <v>Ambrym</v>
          </cell>
          <cell r="J58" t="str">
            <v>Malampa</v>
          </cell>
          <cell r="K58" t="str">
            <v>0203739001</v>
          </cell>
          <cell r="L58" t="str">
            <v>LONMELFARAN</v>
          </cell>
          <cell r="M58" t="str">
            <v>PS</v>
          </cell>
          <cell r="N58" t="str">
            <v>No</v>
          </cell>
          <cell r="O58" t="str">
            <v xml:space="preserve">7 8 9 10 </v>
          </cell>
          <cell r="P58">
            <v>104</v>
          </cell>
          <cell r="Q58">
            <v>42000</v>
          </cell>
          <cell r="R58">
            <v>4368000</v>
          </cell>
          <cell r="S58">
            <v>1310400</v>
          </cell>
          <cell r="U58">
            <v>1310400</v>
          </cell>
          <cell r="W58">
            <v>1310400</v>
          </cell>
          <cell r="X58">
            <v>1310400</v>
          </cell>
        </row>
        <row r="59">
          <cell r="B59" t="str">
            <v>0443374</v>
          </cell>
          <cell r="C59" t="str">
            <v>Maranatha</v>
          </cell>
          <cell r="D59" t="str">
            <v>ENG</v>
          </cell>
          <cell r="E59" t="str">
            <v>SDA</v>
          </cell>
          <cell r="F59" t="str">
            <v>Seven Day Adventist</v>
          </cell>
          <cell r="G59" t="str">
            <v>G</v>
          </cell>
          <cell r="H59" t="str">
            <v>Church (Government Assisted)</v>
          </cell>
          <cell r="I59" t="str">
            <v>Ambrym</v>
          </cell>
          <cell r="J59" t="str">
            <v>Malampa</v>
          </cell>
          <cell r="K59" t="str">
            <v>0098402001</v>
          </cell>
          <cell r="L59" t="str">
            <v>MARANATHA JUNIOR SECONDARY SCHOOL</v>
          </cell>
          <cell r="M59" t="str">
            <v>SS</v>
          </cell>
          <cell r="N59" t="str">
            <v>No</v>
          </cell>
          <cell r="O59" t="str">
            <v xml:space="preserve">7 8 9 10 </v>
          </cell>
          <cell r="P59">
            <v>86</v>
          </cell>
          <cell r="Q59">
            <v>42000</v>
          </cell>
          <cell r="R59">
            <v>3612000</v>
          </cell>
          <cell r="S59">
            <v>1083600</v>
          </cell>
          <cell r="U59">
            <v>1083600</v>
          </cell>
          <cell r="W59">
            <v>1083600</v>
          </cell>
          <cell r="X59">
            <v>1083600</v>
          </cell>
        </row>
        <row r="60">
          <cell r="B60" t="str">
            <v>042995</v>
          </cell>
          <cell r="C60" t="str">
            <v>Matanvath Junior Secondary School</v>
          </cell>
          <cell r="D60" t="str">
            <v>ENG</v>
          </cell>
          <cell r="E60" t="str">
            <v>PEB_MALAMP</v>
          </cell>
          <cell r="F60" t="str">
            <v>Malampa PEB</v>
          </cell>
          <cell r="G60" t="str">
            <v>V</v>
          </cell>
          <cell r="H60" t="str">
            <v>Government of Vanuatu</v>
          </cell>
          <cell r="I60" t="str">
            <v>Malekula</v>
          </cell>
          <cell r="J60" t="str">
            <v>Malampa</v>
          </cell>
          <cell r="K60" t="str">
            <v>0085084001</v>
          </cell>
          <cell r="L60" t="str">
            <v>MATANVAT PRIMARY SCHOOL</v>
          </cell>
          <cell r="M60" t="str">
            <v>SS</v>
          </cell>
          <cell r="N60" t="str">
            <v>No</v>
          </cell>
          <cell r="O60" t="str">
            <v xml:space="preserve">7 8 9 10 </v>
          </cell>
          <cell r="P60">
            <v>78</v>
          </cell>
          <cell r="Q60">
            <v>42000</v>
          </cell>
          <cell r="R60">
            <v>3276000</v>
          </cell>
          <cell r="S60">
            <v>982800</v>
          </cell>
          <cell r="U60">
            <v>982800</v>
          </cell>
          <cell r="W60">
            <v>982800</v>
          </cell>
          <cell r="X60">
            <v>982800</v>
          </cell>
        </row>
        <row r="61">
          <cell r="B61" t="str">
            <v>0443423</v>
          </cell>
          <cell r="C61" t="str">
            <v>Mbossung Secondary</v>
          </cell>
          <cell r="D61" t="str">
            <v>ENG</v>
          </cell>
          <cell r="H61" t="str">
            <v>Government of Vanuatu</v>
          </cell>
          <cell r="I61" t="str">
            <v>Ambrym</v>
          </cell>
          <cell r="J61" t="str">
            <v>Malampa</v>
          </cell>
          <cell r="K61" t="str">
            <v>0085006001</v>
          </cell>
          <cell r="L61" t="str">
            <v>MBOSSUNG PRIMARY SCHOOL</v>
          </cell>
          <cell r="M61" t="str">
            <v>PS</v>
          </cell>
          <cell r="N61" t="str">
            <v>No</v>
          </cell>
          <cell r="O61" t="str">
            <v xml:space="preserve">1 2 3 4 5 6 7 8 </v>
          </cell>
          <cell r="P61">
            <v>98</v>
          </cell>
          <cell r="Q61">
            <v>42000</v>
          </cell>
          <cell r="R61">
            <v>4116000</v>
          </cell>
          <cell r="S61">
            <v>1234800</v>
          </cell>
          <cell r="U61">
            <v>1234800</v>
          </cell>
          <cell r="W61">
            <v>1234800</v>
          </cell>
          <cell r="X61">
            <v>1234800</v>
          </cell>
        </row>
        <row r="62">
          <cell r="B62" t="str">
            <v>0329304</v>
          </cell>
          <cell r="C62" t="str">
            <v>Norsup</v>
          </cell>
          <cell r="D62" t="str">
            <v>FRE</v>
          </cell>
          <cell r="E62" t="str">
            <v>PEB_MALAMP</v>
          </cell>
          <cell r="F62" t="str">
            <v>Malampa PEB</v>
          </cell>
          <cell r="G62" t="str">
            <v>V</v>
          </cell>
          <cell r="H62" t="str">
            <v>Government of Vanuatu</v>
          </cell>
          <cell r="I62" t="str">
            <v>Malekula</v>
          </cell>
          <cell r="J62" t="str">
            <v>Malampa</v>
          </cell>
          <cell r="K62" t="str">
            <v>0084701001</v>
          </cell>
          <cell r="L62" t="str">
            <v>COLLEGE DE NORSUP</v>
          </cell>
          <cell r="M62" t="str">
            <v>SS</v>
          </cell>
          <cell r="N62" t="str">
            <v>No</v>
          </cell>
          <cell r="O62" t="str">
            <v xml:space="preserve">7 8 9 10 11 12 13 </v>
          </cell>
          <cell r="P62">
            <v>383</v>
          </cell>
          <cell r="Q62">
            <v>42000</v>
          </cell>
          <cell r="R62">
            <v>16086000</v>
          </cell>
          <cell r="S62">
            <v>4825800</v>
          </cell>
          <cell r="U62">
            <v>4825800</v>
          </cell>
          <cell r="W62">
            <v>4825800</v>
          </cell>
          <cell r="X62">
            <v>4825800</v>
          </cell>
        </row>
        <row r="63">
          <cell r="B63" t="str">
            <v>0343312</v>
          </cell>
          <cell r="C63" t="str">
            <v>Olal (Tobol)</v>
          </cell>
          <cell r="D63" t="str">
            <v>FRE</v>
          </cell>
          <cell r="E63" t="str">
            <v>PEB_MALAMP</v>
          </cell>
          <cell r="F63" t="str">
            <v>Malampa PEB</v>
          </cell>
          <cell r="G63" t="str">
            <v>V</v>
          </cell>
          <cell r="H63" t="str">
            <v>Government of Vanuatu</v>
          </cell>
          <cell r="I63" t="str">
            <v>Ambrym</v>
          </cell>
          <cell r="J63" t="str">
            <v>Malampa</v>
          </cell>
          <cell r="K63" t="str">
            <v>0084707001</v>
          </cell>
          <cell r="L63" t="str">
            <v>COLLEGE D' OLAL</v>
          </cell>
          <cell r="M63" t="str">
            <v>SS</v>
          </cell>
          <cell r="N63" t="str">
            <v>No</v>
          </cell>
          <cell r="O63" t="str">
            <v xml:space="preserve">7 8 9 10 </v>
          </cell>
          <cell r="P63">
            <v>67</v>
          </cell>
          <cell r="Q63">
            <v>42000</v>
          </cell>
          <cell r="R63">
            <v>2814000</v>
          </cell>
          <cell r="S63">
            <v>844200</v>
          </cell>
          <cell r="U63">
            <v>844200</v>
          </cell>
          <cell r="W63">
            <v>844200</v>
          </cell>
          <cell r="X63">
            <v>844200</v>
          </cell>
        </row>
        <row r="64">
          <cell r="B64" t="str">
            <v>0329305</v>
          </cell>
          <cell r="C64" t="str">
            <v>Orap</v>
          </cell>
          <cell r="D64" t="str">
            <v>FRE</v>
          </cell>
          <cell r="E64" t="str">
            <v>FELP</v>
          </cell>
          <cell r="F64" t="str">
            <v>Federation de l'enseignement libre protestant (FELP)</v>
          </cell>
          <cell r="G64" t="str">
            <v>G</v>
          </cell>
          <cell r="H64" t="str">
            <v>Church (Government Assisted)</v>
          </cell>
          <cell r="I64" t="str">
            <v>Malekula</v>
          </cell>
          <cell r="J64" t="str">
            <v>Malampa</v>
          </cell>
          <cell r="K64" t="str">
            <v>0084712001</v>
          </cell>
          <cell r="L64" t="str">
            <v>COLLEGE D'ORAP</v>
          </cell>
          <cell r="M64" t="str">
            <v>SS</v>
          </cell>
          <cell r="N64" t="str">
            <v>No</v>
          </cell>
          <cell r="O64" t="str">
            <v xml:space="preserve">7 8 9 10 11 12 </v>
          </cell>
          <cell r="P64">
            <v>138</v>
          </cell>
          <cell r="Q64">
            <v>42000</v>
          </cell>
          <cell r="R64">
            <v>5796000</v>
          </cell>
          <cell r="S64">
            <v>1738800</v>
          </cell>
          <cell r="U64">
            <v>1738800</v>
          </cell>
          <cell r="W64">
            <v>1738800</v>
          </cell>
          <cell r="X64">
            <v>1738800</v>
          </cell>
        </row>
        <row r="65">
          <cell r="B65" t="str">
            <v>0343302</v>
          </cell>
          <cell r="C65" t="str">
            <v>Ranon</v>
          </cell>
          <cell r="D65" t="str">
            <v>ENG</v>
          </cell>
          <cell r="E65" t="str">
            <v>PEB_MALAMP</v>
          </cell>
          <cell r="F65" t="str">
            <v>Malampa PEB</v>
          </cell>
          <cell r="G65" t="str">
            <v>V</v>
          </cell>
          <cell r="H65" t="str">
            <v>Government of Vanuatu</v>
          </cell>
          <cell r="I65" t="str">
            <v>Ambrym</v>
          </cell>
          <cell r="J65" t="str">
            <v>Malampa</v>
          </cell>
          <cell r="K65" t="str">
            <v>0084706001</v>
          </cell>
          <cell r="L65" t="str">
            <v>RANON JUNIOR SECONDARY SCHOOL</v>
          </cell>
          <cell r="M65" t="str">
            <v>SS</v>
          </cell>
          <cell r="N65" t="str">
            <v>No</v>
          </cell>
          <cell r="O65" t="str">
            <v xml:space="preserve">7 8 9 10 </v>
          </cell>
          <cell r="P65">
            <v>96</v>
          </cell>
          <cell r="Q65">
            <v>42000</v>
          </cell>
          <cell r="R65">
            <v>4032000</v>
          </cell>
          <cell r="S65">
            <v>1209600</v>
          </cell>
          <cell r="U65">
            <v>1209600</v>
          </cell>
          <cell r="W65">
            <v>1209600</v>
          </cell>
          <cell r="X65">
            <v>1209600</v>
          </cell>
        </row>
        <row r="66">
          <cell r="B66" t="str">
            <v>0428310</v>
          </cell>
          <cell r="C66" t="str">
            <v>Bwatnapni Secondary</v>
          </cell>
          <cell r="D66" t="str">
            <v>ENG</v>
          </cell>
          <cell r="E66" t="str">
            <v>ACOM</v>
          </cell>
          <cell r="F66" t="str">
            <v>Anglican Church of Melanesia</v>
          </cell>
          <cell r="G66" t="str">
            <v>G</v>
          </cell>
          <cell r="H66" t="str">
            <v>Church (Government Assisted)</v>
          </cell>
          <cell r="I66" t="str">
            <v>Pentecost</v>
          </cell>
          <cell r="J66" t="str">
            <v>Penama</v>
          </cell>
          <cell r="K66" t="str">
            <v>0084695001</v>
          </cell>
          <cell r="L66" t="str">
            <v>BWATNAPNI JUNIOR SECONDARY SCHOOL</v>
          </cell>
          <cell r="M66" t="str">
            <v>SS</v>
          </cell>
          <cell r="N66" t="str">
            <v>No</v>
          </cell>
          <cell r="O66" t="str">
            <v xml:space="preserve">7 8 9 10 </v>
          </cell>
          <cell r="P66">
            <v>176</v>
          </cell>
          <cell r="Q66">
            <v>42000</v>
          </cell>
          <cell r="R66">
            <v>7392000</v>
          </cell>
          <cell r="S66">
            <v>2217600</v>
          </cell>
          <cell r="U66">
            <v>2217600</v>
          </cell>
          <cell r="W66">
            <v>2217600</v>
          </cell>
          <cell r="X66">
            <v>2217600</v>
          </cell>
        </row>
        <row r="67">
          <cell r="B67" t="str">
            <v>0427305</v>
          </cell>
          <cell r="C67" t="str">
            <v>Gambule Secondary</v>
          </cell>
          <cell r="D67" t="str">
            <v>ENG</v>
          </cell>
          <cell r="E67" t="str">
            <v>PEB_PENAMA</v>
          </cell>
          <cell r="F67" t="str">
            <v>Penama PEB</v>
          </cell>
          <cell r="G67" t="str">
            <v>V</v>
          </cell>
          <cell r="H67" t="str">
            <v>Government of Vanuatu</v>
          </cell>
          <cell r="I67" t="str">
            <v>Maewo</v>
          </cell>
          <cell r="J67" t="str">
            <v>Penama</v>
          </cell>
          <cell r="K67" t="str">
            <v>0084690001</v>
          </cell>
          <cell r="L67" t="str">
            <v>GAMBULE JUNIOR SECONDARY SCHOOL</v>
          </cell>
          <cell r="M67" t="str">
            <v>SS</v>
          </cell>
          <cell r="N67" t="str">
            <v>No</v>
          </cell>
          <cell r="O67" t="str">
            <v xml:space="preserve">7 8 9 10 </v>
          </cell>
          <cell r="P67">
            <v>141</v>
          </cell>
          <cell r="Q67">
            <v>42000</v>
          </cell>
          <cell r="R67">
            <v>5922000</v>
          </cell>
          <cell r="S67">
            <v>1776600</v>
          </cell>
          <cell r="U67">
            <v>1776600</v>
          </cell>
          <cell r="W67">
            <v>1776600</v>
          </cell>
          <cell r="X67">
            <v>1776600</v>
          </cell>
        </row>
        <row r="68">
          <cell r="B68" t="str">
            <v>0428306</v>
          </cell>
          <cell r="C68" t="str">
            <v>Lini Memorial College</v>
          </cell>
          <cell r="D68" t="str">
            <v>ENG</v>
          </cell>
          <cell r="E68" t="str">
            <v>ACOM</v>
          </cell>
          <cell r="F68" t="str">
            <v>Anglican Church of Melanesia</v>
          </cell>
          <cell r="G68" t="str">
            <v>G</v>
          </cell>
          <cell r="H68" t="str">
            <v>Church (Government Assisted)</v>
          </cell>
          <cell r="I68" t="str">
            <v>Pentecost</v>
          </cell>
          <cell r="J68" t="str">
            <v>Penama</v>
          </cell>
          <cell r="K68" t="str">
            <v>0084692001</v>
          </cell>
          <cell r="L68" t="str">
            <v>LINI MEMORIAL COLLEGE</v>
          </cell>
          <cell r="M68" t="str">
            <v>SS</v>
          </cell>
          <cell r="N68" t="str">
            <v>No</v>
          </cell>
          <cell r="O68" t="str">
            <v xml:space="preserve">7 8 9 10 </v>
          </cell>
          <cell r="P68">
            <v>326</v>
          </cell>
          <cell r="Q68">
            <v>42000</v>
          </cell>
          <cell r="R68">
            <v>13692000</v>
          </cell>
          <cell r="S68">
            <v>4107600</v>
          </cell>
          <cell r="U68">
            <v>4107600</v>
          </cell>
          <cell r="W68">
            <v>4107600</v>
          </cell>
          <cell r="X68">
            <v>4107600</v>
          </cell>
        </row>
        <row r="69">
          <cell r="B69" t="str">
            <v>0426301</v>
          </cell>
          <cell r="C69" t="str">
            <v>Londua Secondary</v>
          </cell>
          <cell r="D69" t="str">
            <v>ENG</v>
          </cell>
          <cell r="E69" t="str">
            <v>CHCHR</v>
          </cell>
          <cell r="F69" t="str">
            <v>Church of Christ</v>
          </cell>
          <cell r="G69" t="str">
            <v>G</v>
          </cell>
          <cell r="H69" t="str">
            <v>Church (Government Assisted)</v>
          </cell>
          <cell r="I69" t="str">
            <v>Ambae</v>
          </cell>
          <cell r="J69" t="str">
            <v>Penama</v>
          </cell>
          <cell r="K69" t="str">
            <v>0084697001</v>
          </cell>
          <cell r="L69" t="str">
            <v>LONDUA VOCATIONAL SECONDARY SCHOOL</v>
          </cell>
          <cell r="M69" t="str">
            <v>SS</v>
          </cell>
          <cell r="N69" t="str">
            <v>No</v>
          </cell>
          <cell r="O69" t="str">
            <v xml:space="preserve">7 8 9 10 11 12 </v>
          </cell>
          <cell r="P69">
            <v>146</v>
          </cell>
          <cell r="Q69">
            <v>42000</v>
          </cell>
          <cell r="R69">
            <v>6132000</v>
          </cell>
          <cell r="S69">
            <v>1839600</v>
          </cell>
          <cell r="U69">
            <v>1839600</v>
          </cell>
          <cell r="W69">
            <v>1839600</v>
          </cell>
          <cell r="X69">
            <v>1839600</v>
          </cell>
        </row>
        <row r="70">
          <cell r="B70" t="str">
            <v>0428307</v>
          </cell>
          <cell r="C70" t="str">
            <v>Melsisi Secondary</v>
          </cell>
          <cell r="D70" t="str">
            <v>FRE</v>
          </cell>
          <cell r="E70" t="str">
            <v>CATH</v>
          </cell>
          <cell r="F70" t="str">
            <v>Catholic Education Authority</v>
          </cell>
          <cell r="G70" t="str">
            <v>G</v>
          </cell>
          <cell r="H70" t="str">
            <v>Church (Government Assisted)</v>
          </cell>
          <cell r="I70" t="str">
            <v>Pentecost</v>
          </cell>
          <cell r="J70" t="str">
            <v>Penama</v>
          </cell>
          <cell r="K70" t="str">
            <v>0084694001</v>
          </cell>
          <cell r="L70" t="str">
            <v>COLLEGE DE MELSISI</v>
          </cell>
          <cell r="M70" t="str">
            <v>SS</v>
          </cell>
          <cell r="N70" t="str">
            <v>No</v>
          </cell>
          <cell r="O70" t="str">
            <v xml:space="preserve">7 8 9 10 11 12 </v>
          </cell>
          <cell r="P70">
            <v>318</v>
          </cell>
          <cell r="Q70">
            <v>42000</v>
          </cell>
          <cell r="R70">
            <v>13356000</v>
          </cell>
          <cell r="S70">
            <v>4006800</v>
          </cell>
          <cell r="U70">
            <v>4006800</v>
          </cell>
          <cell r="W70">
            <v>4006800</v>
          </cell>
          <cell r="X70">
            <v>4006800</v>
          </cell>
        </row>
        <row r="71">
          <cell r="B71" t="str">
            <v>0426302</v>
          </cell>
          <cell r="C71" t="str">
            <v>Navutiriki Secondary English</v>
          </cell>
          <cell r="D71" t="str">
            <v>ENG</v>
          </cell>
          <cell r="E71" t="str">
            <v>PEB_PENAMA</v>
          </cell>
          <cell r="F71" t="str">
            <v>Penama PEB</v>
          </cell>
          <cell r="G71" t="str">
            <v>V</v>
          </cell>
          <cell r="H71" t="str">
            <v>Government of Vanuatu</v>
          </cell>
          <cell r="I71" t="str">
            <v>Ambae</v>
          </cell>
          <cell r="J71" t="str">
            <v>Penama</v>
          </cell>
          <cell r="K71" t="str">
            <v>0084696001</v>
          </cell>
          <cell r="L71" t="str">
            <v>NAVUTURIKI JUNIOR SECONDARY SCHOOL</v>
          </cell>
          <cell r="M71" t="str">
            <v>SS</v>
          </cell>
          <cell r="N71" t="str">
            <v>Yes</v>
          </cell>
          <cell r="O71" t="str">
            <v xml:space="preserve">7 8 9 10 </v>
          </cell>
          <cell r="P71">
            <v>45</v>
          </cell>
          <cell r="Q71">
            <v>42000</v>
          </cell>
          <cell r="R71">
            <v>1890000</v>
          </cell>
          <cell r="S71">
            <v>567000</v>
          </cell>
          <cell r="U71">
            <v>567000</v>
          </cell>
          <cell r="W71">
            <v>567000</v>
          </cell>
          <cell r="X71">
            <v>567000</v>
          </cell>
        </row>
        <row r="72">
          <cell r="B72" t="str">
            <v>0426311</v>
          </cell>
          <cell r="C72" t="str">
            <v>Navutiriki Secondary French</v>
          </cell>
          <cell r="D72" t="str">
            <v>FRE</v>
          </cell>
          <cell r="E72" t="str">
            <v>PEB_PENAMA</v>
          </cell>
          <cell r="F72" t="str">
            <v>Penama PEB</v>
          </cell>
          <cell r="G72" t="str">
            <v>V</v>
          </cell>
          <cell r="H72" t="str">
            <v>Government of Vanuatu</v>
          </cell>
          <cell r="I72" t="str">
            <v>Ambae</v>
          </cell>
          <cell r="J72" t="str">
            <v>Penama</v>
          </cell>
          <cell r="K72" t="str">
            <v>0084696001</v>
          </cell>
          <cell r="L72" t="str">
            <v>NAVUTURIKI JUNIOR SECONDARY SCHOOL</v>
          </cell>
          <cell r="M72" t="str">
            <v>SS</v>
          </cell>
          <cell r="N72" t="str">
            <v>Yes</v>
          </cell>
          <cell r="O72" t="str">
            <v xml:space="preserve">7 8 9 10 </v>
          </cell>
          <cell r="P72">
            <v>47</v>
          </cell>
          <cell r="Q72">
            <v>42000</v>
          </cell>
          <cell r="R72">
            <v>1974000</v>
          </cell>
          <cell r="S72">
            <v>592200</v>
          </cell>
          <cell r="U72">
            <v>592200</v>
          </cell>
          <cell r="W72">
            <v>592200</v>
          </cell>
          <cell r="X72">
            <v>592200</v>
          </cell>
        </row>
        <row r="73">
          <cell r="B73" t="str">
            <v>0428308</v>
          </cell>
          <cell r="C73" t="str">
            <v>Ranwadi Church of Christ College</v>
          </cell>
          <cell r="D73" t="str">
            <v>ENG</v>
          </cell>
          <cell r="E73" t="str">
            <v>CHCHR</v>
          </cell>
          <cell r="F73" t="str">
            <v>Church of Christ</v>
          </cell>
          <cell r="G73" t="str">
            <v>G</v>
          </cell>
          <cell r="H73" t="str">
            <v>Church (Government Assisted)</v>
          </cell>
          <cell r="I73" t="str">
            <v>Pentecost</v>
          </cell>
          <cell r="J73" t="str">
            <v>Penama</v>
          </cell>
          <cell r="K73" t="str">
            <v>0084693001</v>
          </cell>
          <cell r="L73" t="str">
            <v>RANWADI HIGH SCHOOL</v>
          </cell>
          <cell r="M73" t="str">
            <v>SS</v>
          </cell>
          <cell r="N73" t="str">
            <v>No</v>
          </cell>
          <cell r="O73" t="str">
            <v xml:space="preserve">7 8 9 10 11 12 13 </v>
          </cell>
          <cell r="P73">
            <v>331</v>
          </cell>
          <cell r="Q73">
            <v>42000</v>
          </cell>
          <cell r="R73">
            <v>13902000</v>
          </cell>
          <cell r="S73">
            <v>4170600</v>
          </cell>
          <cell r="U73">
            <v>4170600</v>
          </cell>
          <cell r="W73">
            <v>4170600</v>
          </cell>
          <cell r="X73">
            <v>4170600</v>
          </cell>
        </row>
        <row r="74">
          <cell r="B74" t="str">
            <v>0426303</v>
          </cell>
          <cell r="C74" t="str">
            <v>St. Patrick's College</v>
          </cell>
          <cell r="D74" t="str">
            <v>ENG</v>
          </cell>
          <cell r="E74" t="str">
            <v>ACOM</v>
          </cell>
          <cell r="F74" t="str">
            <v>Anglican Church of Melanesia</v>
          </cell>
          <cell r="G74" t="str">
            <v>G</v>
          </cell>
          <cell r="H74" t="str">
            <v>Church (Government Assisted)</v>
          </cell>
          <cell r="I74" t="str">
            <v>Ambae</v>
          </cell>
          <cell r="J74" t="str">
            <v>Penama</v>
          </cell>
          <cell r="K74" t="str">
            <v>0084689001</v>
          </cell>
          <cell r="L74" t="str">
            <v>ST PATRICK'S COLLEGE</v>
          </cell>
          <cell r="M74" t="str">
            <v>SS</v>
          </cell>
          <cell r="N74" t="str">
            <v>No</v>
          </cell>
          <cell r="O74" t="str">
            <v xml:space="preserve">7 8 9 10 11 12 13 </v>
          </cell>
          <cell r="P74">
            <v>419</v>
          </cell>
          <cell r="Q74">
            <v>42000</v>
          </cell>
          <cell r="R74">
            <v>17598000</v>
          </cell>
          <cell r="S74">
            <v>5279400</v>
          </cell>
          <cell r="U74">
            <v>5279400</v>
          </cell>
          <cell r="W74">
            <v>5279400</v>
          </cell>
          <cell r="X74">
            <v>5279400</v>
          </cell>
        </row>
        <row r="75">
          <cell r="B75" t="str">
            <v>0327418</v>
          </cell>
          <cell r="C75" t="str">
            <v>Sulua Junior Secondary</v>
          </cell>
          <cell r="D75" t="str">
            <v>ENG</v>
          </cell>
          <cell r="E75" t="str">
            <v>ACOM</v>
          </cell>
          <cell r="F75" t="str">
            <v>Anglican Church of Melanesia</v>
          </cell>
          <cell r="G75" t="str">
            <v>G</v>
          </cell>
          <cell r="H75" t="str">
            <v>Church (Government Assisted)</v>
          </cell>
          <cell r="I75" t="str">
            <v>Maewo</v>
          </cell>
          <cell r="J75" t="str">
            <v>Penama</v>
          </cell>
          <cell r="K75" t="str">
            <v>0084864001</v>
          </cell>
          <cell r="L75" t="str">
            <v>SULUA CENTRE SCHOOL</v>
          </cell>
          <cell r="M75" t="str">
            <v>SS</v>
          </cell>
          <cell r="N75" t="str">
            <v>No</v>
          </cell>
          <cell r="O75" t="str">
            <v xml:space="preserve">7 8 9 10 </v>
          </cell>
          <cell r="P75">
            <v>82</v>
          </cell>
          <cell r="Q75">
            <v>42000</v>
          </cell>
          <cell r="R75">
            <v>3444000</v>
          </cell>
          <cell r="S75">
            <v>1033200</v>
          </cell>
          <cell r="T75">
            <v>0</v>
          </cell>
          <cell r="U75">
            <v>1033200</v>
          </cell>
          <cell r="W75">
            <v>1033200</v>
          </cell>
          <cell r="X75">
            <v>1033200</v>
          </cell>
        </row>
        <row r="76">
          <cell r="B76" t="str">
            <v>0426304</v>
          </cell>
          <cell r="C76" t="str">
            <v>Tagaga Secondary</v>
          </cell>
          <cell r="D76" t="str">
            <v>FRE</v>
          </cell>
          <cell r="E76" t="str">
            <v>CATH</v>
          </cell>
          <cell r="F76" t="str">
            <v>Catholic Education Authority</v>
          </cell>
          <cell r="G76" t="str">
            <v>G</v>
          </cell>
          <cell r="H76" t="str">
            <v>Church (Government Assisted)</v>
          </cell>
          <cell r="I76" t="str">
            <v>Ambae</v>
          </cell>
          <cell r="J76" t="str">
            <v>Penama</v>
          </cell>
          <cell r="K76" t="str">
            <v>0084688001</v>
          </cell>
          <cell r="L76" t="str">
            <v>COLLEGE DE TAGAGA</v>
          </cell>
          <cell r="M76" t="str">
            <v>SS</v>
          </cell>
          <cell r="N76" t="str">
            <v>No</v>
          </cell>
          <cell r="O76" t="str">
            <v xml:space="preserve">7 8 9 10 </v>
          </cell>
          <cell r="P76">
            <v>92</v>
          </cell>
          <cell r="Q76">
            <v>42000</v>
          </cell>
          <cell r="R76">
            <v>3864000</v>
          </cell>
          <cell r="S76">
            <v>1159200</v>
          </cell>
          <cell r="U76">
            <v>1159200</v>
          </cell>
          <cell r="W76">
            <v>1159200</v>
          </cell>
          <cell r="X76">
            <v>1159200</v>
          </cell>
        </row>
        <row r="77">
          <cell r="B77" t="str">
            <v>0428309</v>
          </cell>
          <cell r="C77" t="str">
            <v>Vulumanu Secondary</v>
          </cell>
          <cell r="D77" t="str">
            <v>ENG</v>
          </cell>
          <cell r="E77" t="str">
            <v>PEB_PENAMA</v>
          </cell>
          <cell r="F77" t="str">
            <v>Penama PEB</v>
          </cell>
          <cell r="G77" t="str">
            <v>V</v>
          </cell>
          <cell r="H77" t="str">
            <v>Government of Vanuatu</v>
          </cell>
          <cell r="I77" t="str">
            <v>Pentecost</v>
          </cell>
          <cell r="J77" t="str">
            <v>Penama</v>
          </cell>
          <cell r="K77" t="str">
            <v>0163833001</v>
          </cell>
          <cell r="L77" t="str">
            <v>VULUMANU JUNIOR SECONDARY SCHOOL</v>
          </cell>
          <cell r="M77" t="str">
            <v>SS</v>
          </cell>
          <cell r="N77" t="str">
            <v>No</v>
          </cell>
          <cell r="O77" t="str">
            <v xml:space="preserve">7 8 9 10 </v>
          </cell>
          <cell r="P77">
            <v>131</v>
          </cell>
          <cell r="Q77">
            <v>42000</v>
          </cell>
          <cell r="R77">
            <v>5502000</v>
          </cell>
          <cell r="S77">
            <v>1650600</v>
          </cell>
          <cell r="U77">
            <v>1650600</v>
          </cell>
          <cell r="W77">
            <v>1650600</v>
          </cell>
          <cell r="X77">
            <v>1650600</v>
          </cell>
        </row>
        <row r="78">
          <cell r="B78" t="str">
            <v>0329306</v>
          </cell>
          <cell r="C78" t="str">
            <v>Rensarie</v>
          </cell>
          <cell r="D78" t="str">
            <v>ENG</v>
          </cell>
          <cell r="E78" t="str">
            <v>PEB_MALAMP</v>
          </cell>
          <cell r="F78" t="str">
            <v>Malampa PEB</v>
          </cell>
          <cell r="G78" t="str">
            <v>V</v>
          </cell>
          <cell r="H78" t="str">
            <v>Government of Vanuatu</v>
          </cell>
          <cell r="I78" t="str">
            <v>Malekula</v>
          </cell>
          <cell r="J78" t="str">
            <v>Malampa</v>
          </cell>
          <cell r="K78" t="str">
            <v>0084702001</v>
          </cell>
          <cell r="L78" t="str">
            <v>RENSARIE JUNIOR &amp; SECONDARY SCHOOL</v>
          </cell>
          <cell r="M78" t="str">
            <v>SS</v>
          </cell>
          <cell r="N78" t="str">
            <v>No</v>
          </cell>
          <cell r="O78" t="str">
            <v xml:space="preserve">7 8 9 10 11 12 13 </v>
          </cell>
          <cell r="P78">
            <v>529</v>
          </cell>
          <cell r="Q78">
            <v>42000</v>
          </cell>
          <cell r="R78">
            <v>22218000</v>
          </cell>
          <cell r="S78">
            <v>6665400</v>
          </cell>
          <cell r="U78">
            <v>6665400</v>
          </cell>
          <cell r="W78">
            <v>6665400</v>
          </cell>
          <cell r="X78">
            <v>6665400</v>
          </cell>
        </row>
        <row r="79">
          <cell r="B79" t="str">
            <v>0438378</v>
          </cell>
          <cell r="C79" t="str">
            <v>Sangalai College</v>
          </cell>
          <cell r="D79" t="str">
            <v>ENG</v>
          </cell>
          <cell r="E79" t="str">
            <v>PEB_MALAMP</v>
          </cell>
          <cell r="F79" t="str">
            <v>Malampa PEB</v>
          </cell>
          <cell r="G79" t="str">
            <v>V</v>
          </cell>
          <cell r="H79" t="str">
            <v>Government of Vanuatu</v>
          </cell>
          <cell r="I79" t="str">
            <v>Maskelyns</v>
          </cell>
          <cell r="J79" t="str">
            <v>Malampa</v>
          </cell>
          <cell r="K79" t="str">
            <v>0158309002</v>
          </cell>
          <cell r="L79" t="str">
            <v>SANGALAI JUNIOR SECONDARY SCHOOL</v>
          </cell>
          <cell r="M79" t="str">
            <v>SS</v>
          </cell>
          <cell r="N79" t="str">
            <v>No</v>
          </cell>
          <cell r="O79" t="str">
            <v xml:space="preserve">7 8 9 10 </v>
          </cell>
          <cell r="P79">
            <v>134</v>
          </cell>
          <cell r="Q79">
            <v>42000</v>
          </cell>
          <cell r="R79">
            <v>5628000</v>
          </cell>
          <cell r="S79">
            <v>1688400</v>
          </cell>
          <cell r="U79">
            <v>1688400</v>
          </cell>
          <cell r="W79">
            <v>1688400</v>
          </cell>
          <cell r="X79">
            <v>1688400</v>
          </cell>
        </row>
        <row r="80">
          <cell r="B80" t="str">
            <v>0343303</v>
          </cell>
          <cell r="C80" t="str">
            <v>Sessivi</v>
          </cell>
          <cell r="D80" t="str">
            <v>FRE</v>
          </cell>
          <cell r="E80" t="str">
            <v>CATH</v>
          </cell>
          <cell r="F80" t="str">
            <v>Catholic Education Authority</v>
          </cell>
          <cell r="G80" t="str">
            <v>G</v>
          </cell>
          <cell r="H80" t="str">
            <v>Church (Government Assisted)</v>
          </cell>
          <cell r="I80" t="str">
            <v>Ambrym</v>
          </cell>
          <cell r="J80" t="str">
            <v>Malampa</v>
          </cell>
          <cell r="K80" t="str">
            <v>0084716001</v>
          </cell>
          <cell r="L80" t="str">
            <v>COLLEGE DE SESSIVI</v>
          </cell>
          <cell r="M80" t="str">
            <v>SS</v>
          </cell>
          <cell r="N80" t="str">
            <v>No</v>
          </cell>
          <cell r="O80" t="str">
            <v xml:space="preserve">7 8 9 10 </v>
          </cell>
          <cell r="P80">
            <v>140</v>
          </cell>
          <cell r="Q80">
            <v>42000</v>
          </cell>
          <cell r="R80">
            <v>5880000</v>
          </cell>
          <cell r="S80">
            <v>1764000</v>
          </cell>
          <cell r="U80">
            <v>1764000</v>
          </cell>
          <cell r="W80">
            <v>1764000</v>
          </cell>
          <cell r="X80">
            <v>1764000</v>
          </cell>
        </row>
        <row r="81">
          <cell r="B81" t="str">
            <v>0340311</v>
          </cell>
          <cell r="C81" t="str">
            <v>South Malekula (Lonvat)</v>
          </cell>
          <cell r="D81" t="str">
            <v>ENG</v>
          </cell>
          <cell r="E81" t="str">
            <v>PEB_MALAMP</v>
          </cell>
          <cell r="F81" t="str">
            <v>Malampa PEB</v>
          </cell>
          <cell r="G81" t="str">
            <v>V</v>
          </cell>
          <cell r="H81" t="str">
            <v>Government of Vanuatu</v>
          </cell>
          <cell r="I81" t="str">
            <v>Malekula</v>
          </cell>
          <cell r="J81" t="str">
            <v>Malampa</v>
          </cell>
          <cell r="K81" t="str">
            <v>0084711001</v>
          </cell>
          <cell r="L81" t="str">
            <v>LONVAT JUNIOR SECONDARY SCHOOL</v>
          </cell>
          <cell r="M81" t="str">
            <v>SS</v>
          </cell>
          <cell r="N81" t="str">
            <v>No</v>
          </cell>
          <cell r="O81" t="str">
            <v xml:space="preserve">7 8 9 10 </v>
          </cell>
          <cell r="P81">
            <v>214</v>
          </cell>
          <cell r="Q81">
            <v>42000</v>
          </cell>
          <cell r="R81">
            <v>8988000</v>
          </cell>
          <cell r="S81">
            <v>2696400</v>
          </cell>
          <cell r="U81">
            <v>2696400</v>
          </cell>
          <cell r="W81">
            <v>2696400</v>
          </cell>
          <cell r="X81">
            <v>2696400</v>
          </cell>
        </row>
        <row r="82">
          <cell r="B82" t="str">
            <v>0329308</v>
          </cell>
          <cell r="C82" t="str">
            <v>South West Bay</v>
          </cell>
          <cell r="D82" t="str">
            <v>ENG</v>
          </cell>
          <cell r="E82" t="str">
            <v>PCV</v>
          </cell>
          <cell r="F82" t="str">
            <v>Presbyterian Church of Vanuatu</v>
          </cell>
          <cell r="G82" t="str">
            <v>G</v>
          </cell>
          <cell r="H82" t="str">
            <v>Church (Government Assisted)</v>
          </cell>
          <cell r="I82" t="str">
            <v>Malekula</v>
          </cell>
          <cell r="J82" t="str">
            <v>Malampa</v>
          </cell>
          <cell r="K82" t="str">
            <v>0084709001</v>
          </cell>
          <cell r="L82" t="str">
            <v>SWB JUNIOR SECONDARY SCHOOL</v>
          </cell>
          <cell r="M82" t="str">
            <v>SS</v>
          </cell>
          <cell r="N82" t="str">
            <v>No</v>
          </cell>
          <cell r="O82" t="str">
            <v xml:space="preserve">7 8 9 10 </v>
          </cell>
          <cell r="P82">
            <v>218</v>
          </cell>
          <cell r="Q82">
            <v>42000</v>
          </cell>
          <cell r="R82">
            <v>9156000</v>
          </cell>
          <cell r="S82">
            <v>2746800</v>
          </cell>
          <cell r="U82">
            <v>2746800</v>
          </cell>
          <cell r="W82">
            <v>2746800</v>
          </cell>
          <cell r="X82">
            <v>2746800</v>
          </cell>
        </row>
        <row r="83">
          <cell r="B83" t="str">
            <v>0429379</v>
          </cell>
          <cell r="C83" t="str">
            <v>Unmet</v>
          </cell>
          <cell r="D83" t="str">
            <v>FRE</v>
          </cell>
          <cell r="E83" t="str">
            <v>CATH</v>
          </cell>
          <cell r="F83" t="str">
            <v>Catholic Education Authority</v>
          </cell>
          <cell r="G83" t="str">
            <v>G</v>
          </cell>
          <cell r="H83" t="str">
            <v>Church (Government Assisted)</v>
          </cell>
          <cell r="I83" t="str">
            <v>Malekula</v>
          </cell>
          <cell r="J83" t="str">
            <v>Malampa</v>
          </cell>
          <cell r="K83" t="str">
            <v>0122123001</v>
          </cell>
          <cell r="L83" t="str">
            <v>UNMET JUNIOR SECONDARY SCHOOL</v>
          </cell>
          <cell r="M83" t="str">
            <v>SS</v>
          </cell>
          <cell r="N83" t="str">
            <v>No</v>
          </cell>
          <cell r="O83" t="str">
            <v xml:space="preserve">7 8 9 10 </v>
          </cell>
          <cell r="P83">
            <v>146</v>
          </cell>
          <cell r="Q83">
            <v>42000</v>
          </cell>
          <cell r="R83">
            <v>6132000</v>
          </cell>
          <cell r="S83">
            <v>1839600</v>
          </cell>
          <cell r="U83">
            <v>1839600</v>
          </cell>
          <cell r="W83">
            <v>1839600</v>
          </cell>
          <cell r="X83">
            <v>1839600</v>
          </cell>
        </row>
        <row r="84">
          <cell r="B84" t="str">
            <v>0344310</v>
          </cell>
          <cell r="C84" t="str">
            <v>Vaum</v>
          </cell>
          <cell r="D84" t="str">
            <v>ENG</v>
          </cell>
          <cell r="E84" t="str">
            <v>PCV</v>
          </cell>
          <cell r="F84" t="str">
            <v>Presbyterian Church of Vanuatu</v>
          </cell>
          <cell r="G84" t="str">
            <v>G</v>
          </cell>
          <cell r="H84" t="str">
            <v>Church (Government Assisted)</v>
          </cell>
          <cell r="I84" t="str">
            <v>Paama</v>
          </cell>
          <cell r="J84" t="str">
            <v>Malampa</v>
          </cell>
          <cell r="K84" t="str">
            <v>0084708001</v>
          </cell>
          <cell r="L84" t="str">
            <v>VAUM JUNIOR SECONDARY SCHOOL</v>
          </cell>
          <cell r="M84" t="str">
            <v>SS</v>
          </cell>
          <cell r="N84" t="str">
            <v>No</v>
          </cell>
          <cell r="O84" t="str">
            <v xml:space="preserve">7 8 9 10 </v>
          </cell>
          <cell r="P84">
            <v>107</v>
          </cell>
          <cell r="Q84">
            <v>42000</v>
          </cell>
          <cell r="R84">
            <v>4494000</v>
          </cell>
          <cell r="S84">
            <v>1348200</v>
          </cell>
          <cell r="U84">
            <v>1348200</v>
          </cell>
          <cell r="W84">
            <v>1348200</v>
          </cell>
          <cell r="X84">
            <v>1348200</v>
          </cell>
        </row>
        <row r="85">
          <cell r="B85" t="str">
            <v>0429373</v>
          </cell>
          <cell r="C85" t="str">
            <v>Walarano</v>
          </cell>
          <cell r="D85" t="str">
            <v>FRE</v>
          </cell>
          <cell r="E85" t="str">
            <v>CATH</v>
          </cell>
          <cell r="F85" t="str">
            <v>Catholic Education Authority</v>
          </cell>
          <cell r="G85" t="str">
            <v>G</v>
          </cell>
          <cell r="H85" t="str">
            <v>Church (Government Assisted)</v>
          </cell>
          <cell r="I85" t="str">
            <v>Malekula</v>
          </cell>
          <cell r="J85" t="str">
            <v>Malampa</v>
          </cell>
          <cell r="K85" t="str">
            <v>0103609001</v>
          </cell>
          <cell r="L85" t="str">
            <v>WALARANO JUNIOR, SECONDARY SCHOOL</v>
          </cell>
          <cell r="M85" t="str">
            <v>SS</v>
          </cell>
          <cell r="N85" t="str">
            <v>No</v>
          </cell>
          <cell r="O85" t="str">
            <v xml:space="preserve">7 8 9 10 </v>
          </cell>
          <cell r="P85">
            <v>104</v>
          </cell>
          <cell r="Q85">
            <v>42000</v>
          </cell>
          <cell r="R85">
            <v>4368000</v>
          </cell>
          <cell r="S85">
            <v>1310400</v>
          </cell>
          <cell r="U85">
            <v>1310400</v>
          </cell>
          <cell r="W85">
            <v>1310400</v>
          </cell>
          <cell r="X85">
            <v>1310400</v>
          </cell>
        </row>
        <row r="86">
          <cell r="B86" t="str">
            <v>0443424</v>
          </cell>
          <cell r="C86" t="str">
            <v>Wuro Secondary</v>
          </cell>
          <cell r="D86" t="str">
            <v>ENG</v>
          </cell>
          <cell r="H86" t="str">
            <v>Government of Vanuatu</v>
          </cell>
          <cell r="I86" t="str">
            <v>Ambrym</v>
          </cell>
          <cell r="J86" t="str">
            <v>Malampa</v>
          </cell>
          <cell r="K86" t="str">
            <v>0085073001</v>
          </cell>
          <cell r="L86" t="str">
            <v>WURO PRIMARY SCHOOL</v>
          </cell>
          <cell r="M86" t="str">
            <v>PS</v>
          </cell>
          <cell r="N86" t="str">
            <v>No</v>
          </cell>
          <cell r="O86" t="str">
            <v xml:space="preserve">1 2 3 4 5 6 7 8 </v>
          </cell>
          <cell r="P86">
            <v>126</v>
          </cell>
          <cell r="Q86">
            <v>42000</v>
          </cell>
          <cell r="R86">
            <v>5292000</v>
          </cell>
          <cell r="S86">
            <v>1587600</v>
          </cell>
          <cell r="U86">
            <v>1587600</v>
          </cell>
          <cell r="W86">
            <v>1587600</v>
          </cell>
          <cell r="X86">
            <v>1587600</v>
          </cell>
        </row>
        <row r="87">
          <cell r="B87" t="str">
            <v>054601</v>
          </cell>
          <cell r="C87" t="str">
            <v>Akama</v>
          </cell>
          <cell r="D87" t="str">
            <v>ENG</v>
          </cell>
          <cell r="E87" t="str">
            <v>PEB_SHEFA</v>
          </cell>
          <cell r="F87" t="str">
            <v>Shefa PEB</v>
          </cell>
          <cell r="G87" t="str">
            <v>V</v>
          </cell>
          <cell r="H87" t="str">
            <v>Government of Vanuatu</v>
          </cell>
          <cell r="I87" t="str">
            <v>Epi</v>
          </cell>
          <cell r="J87" t="str">
            <v>Shefa</v>
          </cell>
          <cell r="K87" t="str">
            <v>0084788001</v>
          </cell>
          <cell r="L87" t="str">
            <v>AKAMA PRIMARY SCHOOL</v>
          </cell>
          <cell r="M87" t="str">
            <v>PS</v>
          </cell>
          <cell r="N87" t="str">
            <v>No</v>
          </cell>
          <cell r="O87" t="str">
            <v xml:space="preserve">1 2 3 4 5 6 7 8 </v>
          </cell>
          <cell r="P87">
            <v>91</v>
          </cell>
          <cell r="Q87">
            <v>42000</v>
          </cell>
          <cell r="R87">
            <v>3822000</v>
          </cell>
          <cell r="S87">
            <v>1146600</v>
          </cell>
          <cell r="U87">
            <v>1146600</v>
          </cell>
          <cell r="W87">
            <v>1146600</v>
          </cell>
          <cell r="X87">
            <v>1146600</v>
          </cell>
        </row>
        <row r="88">
          <cell r="B88" t="str">
            <v>050201</v>
          </cell>
          <cell r="C88" t="str">
            <v>Anabrou Primary</v>
          </cell>
          <cell r="D88" t="str">
            <v>FRE</v>
          </cell>
          <cell r="E88" t="str">
            <v>CATH</v>
          </cell>
          <cell r="F88" t="str">
            <v>Catholic Education Authority</v>
          </cell>
          <cell r="G88" t="str">
            <v>G</v>
          </cell>
          <cell r="H88" t="str">
            <v>Church (Government Assisted)</v>
          </cell>
          <cell r="I88" t="str">
            <v>Efate</v>
          </cell>
          <cell r="J88" t="str">
            <v>Shefa</v>
          </cell>
          <cell r="K88" t="str">
            <v>0084752001</v>
          </cell>
          <cell r="L88" t="str">
            <v>ECOLE PUBLIQUE ANABROU</v>
          </cell>
          <cell r="M88" t="str">
            <v>PS</v>
          </cell>
          <cell r="N88" t="str">
            <v>No</v>
          </cell>
          <cell r="O88" t="str">
            <v xml:space="preserve">1 2 3 4 5 6 7 8 </v>
          </cell>
          <cell r="P88">
            <v>160</v>
          </cell>
          <cell r="Q88">
            <v>42000</v>
          </cell>
          <cell r="R88">
            <v>6720000</v>
          </cell>
          <cell r="S88">
            <v>2016000</v>
          </cell>
          <cell r="U88">
            <v>2016000</v>
          </cell>
          <cell r="W88">
            <v>2016000</v>
          </cell>
          <cell r="X88">
            <v>2016000</v>
          </cell>
        </row>
        <row r="89">
          <cell r="B89" t="str">
            <v>054607</v>
          </cell>
          <cell r="C89" t="str">
            <v>Bonkovio</v>
          </cell>
          <cell r="D89" t="str">
            <v>FRE</v>
          </cell>
          <cell r="E89" t="str">
            <v>PEB_SHEFA</v>
          </cell>
          <cell r="F89" t="str">
            <v>Shefa PEB</v>
          </cell>
          <cell r="G89" t="str">
            <v>V</v>
          </cell>
          <cell r="H89" t="str">
            <v>Government of Vanuatu</v>
          </cell>
          <cell r="I89" t="str">
            <v>Epi</v>
          </cell>
          <cell r="J89" t="str">
            <v>Shefa</v>
          </cell>
          <cell r="K89" t="str">
            <v>0084761001</v>
          </cell>
          <cell r="L89" t="str">
            <v>ECOLE PUBLIQUE BONKOVIO</v>
          </cell>
          <cell r="M89" t="str">
            <v>PS</v>
          </cell>
          <cell r="N89" t="str">
            <v>No</v>
          </cell>
          <cell r="O89" t="str">
            <v xml:space="preserve">1 2 3 4 5 6 7 8 </v>
          </cell>
          <cell r="P89">
            <v>42</v>
          </cell>
          <cell r="Q89">
            <v>42000</v>
          </cell>
          <cell r="R89">
            <v>1764000</v>
          </cell>
          <cell r="S89">
            <v>529200</v>
          </cell>
          <cell r="U89">
            <v>529200</v>
          </cell>
          <cell r="W89">
            <v>529200</v>
          </cell>
          <cell r="X89">
            <v>529200</v>
          </cell>
        </row>
        <row r="90">
          <cell r="B90" t="str">
            <v>0546305</v>
          </cell>
          <cell r="C90" t="str">
            <v>Burumba</v>
          </cell>
          <cell r="D90" t="str">
            <v>FRE</v>
          </cell>
          <cell r="E90" t="str">
            <v>PEB_SHEFA</v>
          </cell>
          <cell r="F90" t="str">
            <v>Shefa PEB</v>
          </cell>
          <cell r="G90" t="str">
            <v>V</v>
          </cell>
          <cell r="H90" t="str">
            <v>Government of Vanuatu</v>
          </cell>
          <cell r="I90" t="str">
            <v>Epi</v>
          </cell>
          <cell r="J90" t="str">
            <v>Shefa</v>
          </cell>
          <cell r="K90" t="str">
            <v>0084762001</v>
          </cell>
          <cell r="L90" t="str">
            <v>ECOLE PUBLIQUE BURUMBA</v>
          </cell>
          <cell r="M90" t="str">
            <v>SS</v>
          </cell>
          <cell r="N90" t="str">
            <v>Yes</v>
          </cell>
          <cell r="O90" t="str">
            <v xml:space="preserve">7 8 9 10 </v>
          </cell>
          <cell r="P90">
            <v>136</v>
          </cell>
          <cell r="Q90">
            <v>42000</v>
          </cell>
          <cell r="R90">
            <v>5712000</v>
          </cell>
          <cell r="S90">
            <v>1713600</v>
          </cell>
          <cell r="U90">
            <v>1713600</v>
          </cell>
          <cell r="W90">
            <v>1713600</v>
          </cell>
          <cell r="X90">
            <v>1713600</v>
          </cell>
        </row>
        <row r="91">
          <cell r="B91" t="str">
            <v>0502100</v>
          </cell>
          <cell r="C91" t="str">
            <v>Central Secondary</v>
          </cell>
          <cell r="D91" t="str">
            <v>ENG</v>
          </cell>
          <cell r="E91" t="str">
            <v>PEB_SHEFA</v>
          </cell>
          <cell r="F91" t="str">
            <v>Shefa PEB</v>
          </cell>
          <cell r="G91" t="str">
            <v>V</v>
          </cell>
          <cell r="H91" t="str">
            <v>Government of Vanuatu</v>
          </cell>
          <cell r="I91" t="str">
            <v>Efate</v>
          </cell>
          <cell r="J91" t="str">
            <v>Shefa</v>
          </cell>
          <cell r="K91" t="str">
            <v>0084717001</v>
          </cell>
          <cell r="L91" t="str">
            <v>CENTRAL JUNIOR SECONDARY SCHOOL</v>
          </cell>
          <cell r="M91" t="str">
            <v>SS</v>
          </cell>
          <cell r="N91" t="str">
            <v>No</v>
          </cell>
          <cell r="O91" t="str">
            <v xml:space="preserve">7 8 9 10 11 12 13 </v>
          </cell>
          <cell r="P91">
            <v>562</v>
          </cell>
          <cell r="Q91">
            <v>42000</v>
          </cell>
          <cell r="R91">
            <v>23604000</v>
          </cell>
          <cell r="S91">
            <v>7081200</v>
          </cell>
          <cell r="U91">
            <v>7081200</v>
          </cell>
          <cell r="W91">
            <v>7081200</v>
          </cell>
          <cell r="X91">
            <v>7081200</v>
          </cell>
        </row>
        <row r="92">
          <cell r="B92" t="str">
            <v>0554499</v>
          </cell>
          <cell r="C92" t="str">
            <v>College de Esnaar</v>
          </cell>
          <cell r="D92" t="str">
            <v>FRE</v>
          </cell>
          <cell r="E92" t="str">
            <v>PEB_SHEFA</v>
          </cell>
          <cell r="F92" t="str">
            <v>Shefa PEB</v>
          </cell>
          <cell r="G92" t="str">
            <v>V</v>
          </cell>
          <cell r="H92" t="str">
            <v>Government of Vanuatu</v>
          </cell>
          <cell r="I92" t="str">
            <v>Efate</v>
          </cell>
          <cell r="J92" t="str">
            <v>Shefa</v>
          </cell>
          <cell r="K92" t="str">
            <v>0084757001</v>
          </cell>
          <cell r="L92" t="str">
            <v>ECOLE PUBLIQUE ESNAAR</v>
          </cell>
          <cell r="M92" t="str">
            <v>SS</v>
          </cell>
          <cell r="N92" t="str">
            <v>Yes</v>
          </cell>
          <cell r="O92" t="str">
            <v xml:space="preserve">7 8 9 10 </v>
          </cell>
          <cell r="P92">
            <v>79</v>
          </cell>
          <cell r="Q92">
            <v>42000</v>
          </cell>
          <cell r="R92">
            <v>3318000</v>
          </cell>
          <cell r="S92">
            <v>995400</v>
          </cell>
          <cell r="U92">
            <v>995400</v>
          </cell>
          <cell r="W92">
            <v>995400</v>
          </cell>
          <cell r="X92">
            <v>995400</v>
          </cell>
        </row>
        <row r="93">
          <cell r="B93" t="str">
            <v>0502115</v>
          </cell>
          <cell r="C93" t="str">
            <v>Ecole Centre Ville</v>
          </cell>
          <cell r="D93" t="str">
            <v>FRE</v>
          </cell>
          <cell r="E93" t="str">
            <v>PEB_SHEFA</v>
          </cell>
          <cell r="F93" t="str">
            <v>Shefa PEB</v>
          </cell>
          <cell r="G93" t="str">
            <v>V</v>
          </cell>
          <cell r="H93" t="str">
            <v>Government of Vanuatu</v>
          </cell>
          <cell r="I93" t="str">
            <v>Efate</v>
          </cell>
          <cell r="J93" t="str">
            <v>Shefa</v>
          </cell>
          <cell r="K93" t="str">
            <v>0084811001</v>
          </cell>
          <cell r="L93" t="str">
            <v>ECOLE PUBLIQUE CENTRE VILLE</v>
          </cell>
          <cell r="M93" t="str">
            <v>SS</v>
          </cell>
          <cell r="N93" t="str">
            <v>Yes</v>
          </cell>
          <cell r="O93" t="str">
            <v xml:space="preserve">7 8 9 10 </v>
          </cell>
          <cell r="P93">
            <v>300</v>
          </cell>
          <cell r="Q93">
            <v>42000</v>
          </cell>
          <cell r="R93">
            <v>12600000</v>
          </cell>
          <cell r="S93">
            <v>3780000</v>
          </cell>
          <cell r="U93">
            <v>3780000</v>
          </cell>
          <cell r="W93">
            <v>3780000</v>
          </cell>
          <cell r="X93">
            <v>3780000</v>
          </cell>
        </row>
        <row r="94">
          <cell r="B94" t="str">
            <v>055410</v>
          </cell>
          <cell r="C94" t="str">
            <v>Ekipe Primary</v>
          </cell>
          <cell r="D94" t="str">
            <v>ENG</v>
          </cell>
          <cell r="E94" t="str">
            <v>PEB_SHEFA</v>
          </cell>
          <cell r="F94" t="str">
            <v>Shefa PEB</v>
          </cell>
          <cell r="G94" t="str">
            <v>V</v>
          </cell>
          <cell r="H94" t="str">
            <v>Government of Vanuatu</v>
          </cell>
          <cell r="I94" t="str">
            <v>Efate</v>
          </cell>
          <cell r="J94" t="str">
            <v>Shefa</v>
          </cell>
          <cell r="K94" t="str">
            <v>0084812001</v>
          </cell>
          <cell r="L94" t="str">
            <v>EKIPE PRIMARY SCHOOL</v>
          </cell>
          <cell r="M94" t="str">
            <v>PS</v>
          </cell>
          <cell r="N94" t="str">
            <v>No</v>
          </cell>
          <cell r="O94" t="str">
            <v xml:space="preserve">1 2 3 4 5 6 7 8 </v>
          </cell>
          <cell r="P94">
            <v>61</v>
          </cell>
          <cell r="Q94">
            <v>42000</v>
          </cell>
          <cell r="R94">
            <v>2562000</v>
          </cell>
          <cell r="S94">
            <v>768600</v>
          </cell>
          <cell r="U94">
            <v>768600</v>
          </cell>
          <cell r="W94">
            <v>768600</v>
          </cell>
          <cell r="X94">
            <v>768600</v>
          </cell>
        </row>
        <row r="95">
          <cell r="B95" t="str">
            <v>0557445</v>
          </cell>
          <cell r="C95" t="str">
            <v>Eles Secondary</v>
          </cell>
          <cell r="D95" t="str">
            <v>ENG</v>
          </cell>
          <cell r="E95" t="str">
            <v>PEB_SHEFA</v>
          </cell>
          <cell r="F95" t="str">
            <v>Shefa PEB</v>
          </cell>
          <cell r="G95" t="str">
            <v>V</v>
          </cell>
          <cell r="H95" t="str">
            <v>Government of Vanuatu</v>
          </cell>
          <cell r="I95" t="str">
            <v>Nguna</v>
          </cell>
          <cell r="J95" t="str">
            <v>Shefa</v>
          </cell>
          <cell r="K95" t="str">
            <v>0084805001</v>
          </cell>
          <cell r="L95" t="str">
            <v>ELES PRIMARY SCHOOL</v>
          </cell>
          <cell r="M95" t="str">
            <v>SS</v>
          </cell>
          <cell r="N95" t="str">
            <v>Yes</v>
          </cell>
          <cell r="O95" t="str">
            <v xml:space="preserve">7 8 9 10 </v>
          </cell>
          <cell r="P95">
            <v>161</v>
          </cell>
          <cell r="Q95">
            <v>42000</v>
          </cell>
          <cell r="R95">
            <v>6762000</v>
          </cell>
          <cell r="S95">
            <v>2028600</v>
          </cell>
          <cell r="U95">
            <v>2028600</v>
          </cell>
          <cell r="W95">
            <v>2028600</v>
          </cell>
          <cell r="X95">
            <v>2028600</v>
          </cell>
        </row>
        <row r="96">
          <cell r="B96" t="str">
            <v>0502109</v>
          </cell>
          <cell r="C96" t="str">
            <v>Epauto Adventist Senior Secondary</v>
          </cell>
          <cell r="D96" t="str">
            <v>ENG</v>
          </cell>
          <cell r="E96" t="str">
            <v>SDA</v>
          </cell>
          <cell r="F96" t="str">
            <v>Seven Day Adventist</v>
          </cell>
          <cell r="G96" t="str">
            <v>G</v>
          </cell>
          <cell r="H96" t="str">
            <v>Church (Government Assisted)</v>
          </cell>
          <cell r="I96" t="str">
            <v>Efate</v>
          </cell>
          <cell r="J96" t="str">
            <v>Shefa</v>
          </cell>
          <cell r="K96" t="str">
            <v>0084730001</v>
          </cell>
          <cell r="L96" t="str">
            <v>EPAUTO JUNIOR SECONDARY SCHOOL</v>
          </cell>
          <cell r="M96" t="str">
            <v>SS</v>
          </cell>
          <cell r="N96" t="str">
            <v>No</v>
          </cell>
          <cell r="O96" t="str">
            <v xml:space="preserve">7 8 9 10 11 12 13 </v>
          </cell>
          <cell r="P96">
            <v>529</v>
          </cell>
          <cell r="Q96">
            <v>42000</v>
          </cell>
          <cell r="R96">
            <v>22218000</v>
          </cell>
          <cell r="S96">
            <v>6665400</v>
          </cell>
          <cell r="U96">
            <v>6665400</v>
          </cell>
          <cell r="W96">
            <v>6665400</v>
          </cell>
          <cell r="X96">
            <v>6665400</v>
          </cell>
        </row>
        <row r="97">
          <cell r="B97" t="str">
            <v>0546306</v>
          </cell>
          <cell r="C97" t="str">
            <v>Epi High School</v>
          </cell>
          <cell r="D97" t="str">
            <v>ENG</v>
          </cell>
          <cell r="E97" t="str">
            <v>PEB_SHEFA</v>
          </cell>
          <cell r="F97" t="str">
            <v>Shefa PEB</v>
          </cell>
          <cell r="G97" t="str">
            <v>V</v>
          </cell>
          <cell r="H97" t="str">
            <v>Government of Vanuatu</v>
          </cell>
          <cell r="I97" t="str">
            <v>Epi</v>
          </cell>
          <cell r="J97" t="str">
            <v>Shefa</v>
          </cell>
          <cell r="K97" t="str">
            <v>0084732001</v>
          </cell>
          <cell r="L97" t="str">
            <v>EPI HIGH SCHOOL</v>
          </cell>
          <cell r="M97" t="str">
            <v>SS</v>
          </cell>
          <cell r="N97" t="str">
            <v>No</v>
          </cell>
          <cell r="O97" t="str">
            <v xml:space="preserve">7 8 9 10 11 12 13 </v>
          </cell>
          <cell r="P97">
            <v>207</v>
          </cell>
          <cell r="Q97">
            <v>42000</v>
          </cell>
          <cell r="R97">
            <v>8694000</v>
          </cell>
          <cell r="S97">
            <v>2608200</v>
          </cell>
          <cell r="U97">
            <v>2608200</v>
          </cell>
          <cell r="W97">
            <v>2608200</v>
          </cell>
          <cell r="X97">
            <v>2608200</v>
          </cell>
        </row>
        <row r="98">
          <cell r="B98" t="str">
            <v>055416</v>
          </cell>
          <cell r="C98" t="str">
            <v>Erakor French</v>
          </cell>
          <cell r="D98" t="str">
            <v>FRE</v>
          </cell>
          <cell r="E98" t="str">
            <v>PEB_SHEFA</v>
          </cell>
          <cell r="F98" t="str">
            <v>Shefa PEB</v>
          </cell>
          <cell r="G98" t="str">
            <v>V</v>
          </cell>
          <cell r="H98" t="str">
            <v>Government of Vanuatu</v>
          </cell>
          <cell r="I98" t="str">
            <v>Efate</v>
          </cell>
          <cell r="J98" t="str">
            <v>Shefa</v>
          </cell>
          <cell r="K98" t="str">
            <v>0084813001</v>
          </cell>
          <cell r="L98" t="str">
            <v>ERAKOR PRIMARY SCHOOL</v>
          </cell>
          <cell r="M98" t="str">
            <v>PS</v>
          </cell>
          <cell r="N98" t="str">
            <v>Yes</v>
          </cell>
          <cell r="O98" t="str">
            <v xml:space="preserve">1 2 3 4 5 6 7 8 </v>
          </cell>
          <cell r="P98">
            <v>68</v>
          </cell>
          <cell r="Q98">
            <v>42000</v>
          </cell>
          <cell r="R98">
            <v>2856000</v>
          </cell>
          <cell r="S98">
            <v>856800</v>
          </cell>
          <cell r="U98">
            <v>856800</v>
          </cell>
          <cell r="W98">
            <v>856800</v>
          </cell>
          <cell r="X98">
            <v>856800</v>
          </cell>
        </row>
        <row r="99">
          <cell r="B99" t="str">
            <v>055414</v>
          </cell>
          <cell r="C99" t="str">
            <v>Eratap Primary</v>
          </cell>
          <cell r="D99" t="str">
            <v>ENG</v>
          </cell>
          <cell r="H99" t="str">
            <v>Government of Vanuatu</v>
          </cell>
          <cell r="I99" t="str">
            <v>Efate</v>
          </cell>
          <cell r="J99" t="str">
            <v>Shefa</v>
          </cell>
          <cell r="K99" t="str">
            <v>0084796001</v>
          </cell>
          <cell r="L99" t="str">
            <v>ERATAP PRIMARY SCHOOL</v>
          </cell>
          <cell r="M99" t="str">
            <v>PS</v>
          </cell>
          <cell r="N99" t="str">
            <v>No</v>
          </cell>
          <cell r="O99" t="str">
            <v xml:space="preserve">1 2 3 4 5 6 7 8 </v>
          </cell>
          <cell r="P99">
            <v>196</v>
          </cell>
          <cell r="Q99">
            <v>42000</v>
          </cell>
          <cell r="R99">
            <v>8232000</v>
          </cell>
          <cell r="S99">
            <v>2469600</v>
          </cell>
          <cell r="U99">
            <v>2469600</v>
          </cell>
          <cell r="W99">
            <v>2469600</v>
          </cell>
          <cell r="X99">
            <v>2469600</v>
          </cell>
        </row>
        <row r="100">
          <cell r="B100" t="str">
            <v>055418</v>
          </cell>
          <cell r="C100" t="str">
            <v>Eton Primary</v>
          </cell>
          <cell r="D100" t="str">
            <v>ENG</v>
          </cell>
          <cell r="H100" t="str">
            <v>Government of Vanuatu</v>
          </cell>
          <cell r="I100" t="str">
            <v>Efate</v>
          </cell>
          <cell r="J100" t="str">
            <v>Shefa</v>
          </cell>
          <cell r="K100" t="str">
            <v>0084797001</v>
          </cell>
          <cell r="L100" t="str">
            <v>ETON PRIMARY SCHOOL</v>
          </cell>
          <cell r="M100" t="str">
            <v>PS</v>
          </cell>
          <cell r="N100" t="str">
            <v>No</v>
          </cell>
          <cell r="O100" t="str">
            <v xml:space="preserve">1 2 3 4 5 6 7 8 </v>
          </cell>
          <cell r="P100">
            <v>122</v>
          </cell>
          <cell r="Q100">
            <v>42000</v>
          </cell>
          <cell r="R100">
            <v>5124000</v>
          </cell>
          <cell r="S100">
            <v>1537200</v>
          </cell>
          <cell r="U100">
            <v>1537200</v>
          </cell>
          <cell r="W100">
            <v>1537200</v>
          </cell>
          <cell r="X100">
            <v>1537200</v>
          </cell>
        </row>
        <row r="101">
          <cell r="B101" t="str">
            <v>050206</v>
          </cell>
          <cell r="C101" t="str">
            <v>Freswota English</v>
          </cell>
          <cell r="D101" t="str">
            <v>ENG</v>
          </cell>
          <cell r="E101" t="str">
            <v>PEB_SHEFA</v>
          </cell>
          <cell r="F101" t="str">
            <v>Shefa PEB</v>
          </cell>
          <cell r="G101" t="str">
            <v>V</v>
          </cell>
          <cell r="H101" t="str">
            <v>Government of Vanuatu</v>
          </cell>
          <cell r="I101" t="str">
            <v>Efate</v>
          </cell>
          <cell r="J101" t="str">
            <v>Shefa</v>
          </cell>
          <cell r="K101" t="str">
            <v>0084754001</v>
          </cell>
          <cell r="L101" t="str">
            <v>FRESH WOTA PRIMARY SCHOOL</v>
          </cell>
          <cell r="M101" t="str">
            <v>PS</v>
          </cell>
          <cell r="N101" t="str">
            <v>Yes</v>
          </cell>
          <cell r="O101" t="str">
            <v xml:space="preserve">1 2 3 4 5 6 7 8 </v>
          </cell>
          <cell r="P101">
            <v>260</v>
          </cell>
          <cell r="Q101">
            <v>42000</v>
          </cell>
          <cell r="R101">
            <v>10920000</v>
          </cell>
          <cell r="S101">
            <v>3276000</v>
          </cell>
          <cell r="U101">
            <v>3276000</v>
          </cell>
          <cell r="W101">
            <v>3276000</v>
          </cell>
          <cell r="X101">
            <v>3276000</v>
          </cell>
        </row>
        <row r="102">
          <cell r="B102" t="str">
            <v>050207</v>
          </cell>
          <cell r="C102" t="str">
            <v>Freswota French</v>
          </cell>
          <cell r="D102" t="str">
            <v>FRE</v>
          </cell>
          <cell r="E102" t="str">
            <v>PEB_SHEFA</v>
          </cell>
          <cell r="F102" t="str">
            <v>Shefa PEB</v>
          </cell>
          <cell r="G102" t="str">
            <v>V</v>
          </cell>
          <cell r="H102" t="str">
            <v>Government of Vanuatu</v>
          </cell>
          <cell r="I102" t="str">
            <v>Efate</v>
          </cell>
          <cell r="J102" t="str">
            <v>Shefa</v>
          </cell>
          <cell r="K102" t="str">
            <v>0084754001</v>
          </cell>
          <cell r="L102" t="str">
            <v>FRESH WOTA PRIMARY SCHOOL</v>
          </cell>
          <cell r="M102" t="str">
            <v>PS</v>
          </cell>
          <cell r="N102" t="str">
            <v>Yes</v>
          </cell>
          <cell r="O102" t="str">
            <v xml:space="preserve">1 2 3 4 5 6 7 8 </v>
          </cell>
          <cell r="P102">
            <v>85</v>
          </cell>
          <cell r="Q102">
            <v>42000</v>
          </cell>
          <cell r="R102">
            <v>3570000</v>
          </cell>
          <cell r="S102">
            <v>1071000</v>
          </cell>
          <cell r="U102">
            <v>1071000</v>
          </cell>
          <cell r="W102">
            <v>1071000</v>
          </cell>
          <cell r="X102">
            <v>1071000</v>
          </cell>
        </row>
        <row r="103">
          <cell r="B103" t="str">
            <v>0502113</v>
          </cell>
          <cell r="C103" t="str">
            <v>Ifira Secondary</v>
          </cell>
          <cell r="D103" t="str">
            <v>ENG</v>
          </cell>
          <cell r="E103" t="str">
            <v>PEB_SHEFA</v>
          </cell>
          <cell r="F103" t="str">
            <v>Shefa PEB</v>
          </cell>
          <cell r="G103" t="str">
            <v>V</v>
          </cell>
          <cell r="H103" t="str">
            <v>Government of Vanuatu</v>
          </cell>
          <cell r="I103" t="str">
            <v>Efate</v>
          </cell>
          <cell r="J103" t="str">
            <v>Shefa</v>
          </cell>
          <cell r="K103" t="str">
            <v>0084723001</v>
          </cell>
          <cell r="L103" t="str">
            <v>IFIRA JUNIOR SECONDARY SCHOOL</v>
          </cell>
          <cell r="M103" t="str">
            <v>SS</v>
          </cell>
          <cell r="N103" t="str">
            <v>Yes</v>
          </cell>
          <cell r="O103" t="str">
            <v xml:space="preserve">7 8 9 10 </v>
          </cell>
          <cell r="P103">
            <v>75</v>
          </cell>
          <cell r="Q103">
            <v>42000</v>
          </cell>
          <cell r="R103">
            <v>3150000</v>
          </cell>
          <cell r="S103">
            <v>945000</v>
          </cell>
          <cell r="U103">
            <v>945000</v>
          </cell>
          <cell r="W103">
            <v>945000</v>
          </cell>
          <cell r="X103">
            <v>945000</v>
          </cell>
        </row>
        <row r="104">
          <cell r="B104" t="str">
            <v>054824</v>
          </cell>
          <cell r="C104" t="str">
            <v>Itakoma Primary</v>
          </cell>
          <cell r="D104" t="str">
            <v>FRE</v>
          </cell>
          <cell r="E104" t="str">
            <v>PEB_SHEFA</v>
          </cell>
          <cell r="F104" t="str">
            <v>Shefa PEB</v>
          </cell>
          <cell r="G104" t="str">
            <v>V</v>
          </cell>
          <cell r="H104" t="str">
            <v>Government of Vanuatu</v>
          </cell>
          <cell r="I104" t="str">
            <v>Tongoa</v>
          </cell>
          <cell r="J104" t="str">
            <v>Shefa</v>
          </cell>
          <cell r="K104" t="str">
            <v>0084773001</v>
          </cell>
          <cell r="L104" t="str">
            <v>ECOLE PUBLIQUE ITAKOMA</v>
          </cell>
          <cell r="M104" t="str">
            <v>PS</v>
          </cell>
          <cell r="N104" t="str">
            <v>No</v>
          </cell>
          <cell r="O104" t="str">
            <v xml:space="preserve">1 2 3 4 5 6 7 8 </v>
          </cell>
          <cell r="P104">
            <v>20</v>
          </cell>
          <cell r="Q104">
            <v>42000</v>
          </cell>
          <cell r="R104">
            <v>840000</v>
          </cell>
          <cell r="S104">
            <v>252000</v>
          </cell>
          <cell r="U104">
            <v>252000</v>
          </cell>
          <cell r="W104">
            <v>252000</v>
          </cell>
          <cell r="X104">
            <v>252000</v>
          </cell>
        </row>
        <row r="105">
          <cell r="B105" t="str">
            <v>050221</v>
          </cell>
          <cell r="C105" t="str">
            <v>Kawenu Primary</v>
          </cell>
          <cell r="D105" t="str">
            <v>ENG</v>
          </cell>
          <cell r="E105" t="str">
            <v>PEB_SHEFA</v>
          </cell>
          <cell r="F105" t="str">
            <v>Shefa PEB</v>
          </cell>
          <cell r="G105" t="str">
            <v>V</v>
          </cell>
          <cell r="H105" t="str">
            <v>Government of Vanuatu</v>
          </cell>
          <cell r="I105" t="str">
            <v>Efate</v>
          </cell>
          <cell r="J105" t="str">
            <v>Shefa</v>
          </cell>
          <cell r="K105" t="str">
            <v>0084814001</v>
          </cell>
          <cell r="L105" t="str">
            <v>KAWENU PRIMARY SCHOOL</v>
          </cell>
          <cell r="M105" t="str">
            <v>PS</v>
          </cell>
          <cell r="N105" t="str">
            <v>No</v>
          </cell>
          <cell r="O105" t="str">
            <v xml:space="preserve">1 2 3 4 5 6 7 8 </v>
          </cell>
          <cell r="P105">
            <v>86</v>
          </cell>
          <cell r="Q105">
            <v>42000</v>
          </cell>
          <cell r="R105">
            <v>3612000</v>
          </cell>
          <cell r="S105">
            <v>1083600</v>
          </cell>
          <cell r="U105">
            <v>1083600</v>
          </cell>
          <cell r="W105">
            <v>1083600</v>
          </cell>
          <cell r="X105">
            <v>1083600</v>
          </cell>
        </row>
        <row r="106">
          <cell r="B106" t="str">
            <v>0554300</v>
          </cell>
          <cell r="C106" t="str">
            <v>Lycee de Montmartre</v>
          </cell>
          <cell r="D106" t="str">
            <v>FRE</v>
          </cell>
          <cell r="E106" t="str">
            <v>CATH</v>
          </cell>
          <cell r="F106" t="str">
            <v>Catholic Education Authority</v>
          </cell>
          <cell r="G106" t="str">
            <v>G</v>
          </cell>
          <cell r="H106" t="str">
            <v>Church (Government Assisted)</v>
          </cell>
          <cell r="I106" t="str">
            <v>Efate</v>
          </cell>
          <cell r="J106" t="str">
            <v>Shefa</v>
          </cell>
          <cell r="K106" t="str">
            <v>0086701001</v>
          </cell>
          <cell r="L106" t="str">
            <v>LYCEE DE MONTMARTRE</v>
          </cell>
          <cell r="M106" t="str">
            <v>SS</v>
          </cell>
          <cell r="N106" t="str">
            <v>No</v>
          </cell>
          <cell r="O106" t="str">
            <v xml:space="preserve">7 8 9 10 11 12 13 14 </v>
          </cell>
          <cell r="P106">
            <v>617</v>
          </cell>
          <cell r="Q106">
            <v>42000</v>
          </cell>
          <cell r="R106">
            <v>25914000</v>
          </cell>
          <cell r="S106">
            <v>7774200</v>
          </cell>
          <cell r="U106">
            <v>7774200</v>
          </cell>
          <cell r="W106">
            <v>7774200</v>
          </cell>
          <cell r="X106">
            <v>7774200</v>
          </cell>
        </row>
        <row r="107">
          <cell r="B107" t="str">
            <v>0502104</v>
          </cell>
          <cell r="C107" t="str">
            <v>Lycée Louis Antoine de Bougainville</v>
          </cell>
          <cell r="D107" t="str">
            <v>FRE</v>
          </cell>
          <cell r="E107" t="str">
            <v>PEB_SHEFA</v>
          </cell>
          <cell r="F107" t="str">
            <v>Shefa PEB</v>
          </cell>
          <cell r="G107" t="str">
            <v>V</v>
          </cell>
          <cell r="H107" t="str">
            <v>Government of Vanuatu</v>
          </cell>
          <cell r="I107" t="str">
            <v>Efate</v>
          </cell>
          <cell r="J107" t="str">
            <v>Shefa</v>
          </cell>
          <cell r="K107" t="str">
            <v>0084718001</v>
          </cell>
          <cell r="L107" t="str">
            <v>LYCEE LOUIS ANTOINE DE BOUGAINVILLE</v>
          </cell>
          <cell r="M107" t="str">
            <v>SS</v>
          </cell>
          <cell r="N107" t="str">
            <v>No</v>
          </cell>
          <cell r="O107" t="str">
            <v xml:space="preserve">7 8 9 10 11 12 13 14 </v>
          </cell>
          <cell r="P107">
            <v>888</v>
          </cell>
          <cell r="Q107">
            <v>42000</v>
          </cell>
          <cell r="R107">
            <v>37296000</v>
          </cell>
          <cell r="S107">
            <v>11188800</v>
          </cell>
          <cell r="U107">
            <v>11188800</v>
          </cell>
          <cell r="W107">
            <v>11188800</v>
          </cell>
          <cell r="X107">
            <v>11188800</v>
          </cell>
        </row>
        <row r="108">
          <cell r="B108" t="str">
            <v>0502105</v>
          </cell>
          <cell r="C108" t="str">
            <v>Malapoa College</v>
          </cell>
          <cell r="D108" t="str">
            <v>ENG</v>
          </cell>
          <cell r="E108" t="str">
            <v>PEB_SHEFA</v>
          </cell>
          <cell r="F108" t="str">
            <v>Shefa PEB</v>
          </cell>
          <cell r="G108" t="str">
            <v>V</v>
          </cell>
          <cell r="H108" t="str">
            <v>Government of Vanuatu</v>
          </cell>
          <cell r="I108" t="str">
            <v>Efate</v>
          </cell>
          <cell r="J108" t="str">
            <v>Shefa</v>
          </cell>
          <cell r="K108" t="str">
            <v>0084719001</v>
          </cell>
          <cell r="L108" t="str">
            <v>MALAPOA COLLEGE</v>
          </cell>
          <cell r="M108" t="str">
            <v>SS</v>
          </cell>
          <cell r="N108" t="str">
            <v>No</v>
          </cell>
          <cell r="O108" t="str">
            <v xml:space="preserve">7 8 9 10 11 12 13 </v>
          </cell>
          <cell r="P108">
            <v>1374</v>
          </cell>
          <cell r="Q108">
            <v>42000</v>
          </cell>
          <cell r="R108">
            <v>57708000</v>
          </cell>
          <cell r="S108">
            <v>17312400</v>
          </cell>
          <cell r="U108">
            <v>17312400</v>
          </cell>
          <cell r="W108">
            <v>17312400</v>
          </cell>
          <cell r="X108">
            <v>17312400</v>
          </cell>
        </row>
        <row r="109">
          <cell r="B109" t="str">
            <v>055435</v>
          </cell>
          <cell r="C109" t="str">
            <v>Mangarongo Primary</v>
          </cell>
          <cell r="D109" t="str">
            <v>ENG</v>
          </cell>
          <cell r="E109" t="str">
            <v>PEB_SHEFA</v>
          </cell>
          <cell r="F109" t="str">
            <v>Shefa PEB</v>
          </cell>
          <cell r="G109" t="str">
            <v>V</v>
          </cell>
          <cell r="H109" t="str">
            <v>Government of Vanuatu</v>
          </cell>
          <cell r="I109" t="str">
            <v>Emao</v>
          </cell>
          <cell r="J109" t="str">
            <v>Shefa</v>
          </cell>
          <cell r="K109" t="str">
            <v>0084799001</v>
          </cell>
          <cell r="L109" t="str">
            <v>MANGARONGO PRIMARY SCHOOL</v>
          </cell>
          <cell r="M109" t="str">
            <v>PS</v>
          </cell>
          <cell r="N109" t="str">
            <v>No</v>
          </cell>
          <cell r="O109" t="str">
            <v xml:space="preserve">1 2 3 4 5 6 7 8 </v>
          </cell>
          <cell r="P109">
            <v>48</v>
          </cell>
          <cell r="Q109">
            <v>42000</v>
          </cell>
          <cell r="R109">
            <v>2016000</v>
          </cell>
          <cell r="S109">
            <v>604800</v>
          </cell>
          <cell r="U109">
            <v>604800</v>
          </cell>
          <cell r="W109">
            <v>604800</v>
          </cell>
          <cell r="X109">
            <v>604800</v>
          </cell>
        </row>
        <row r="110">
          <cell r="B110" t="str">
            <v>055436</v>
          </cell>
          <cell r="C110" t="str">
            <v>Manua Primary</v>
          </cell>
          <cell r="D110" t="str">
            <v>ENG</v>
          </cell>
          <cell r="H110" t="str">
            <v>Government of Vanuatu</v>
          </cell>
          <cell r="I110" t="str">
            <v>Efate</v>
          </cell>
          <cell r="J110" t="str">
            <v>Shefa</v>
          </cell>
          <cell r="K110" t="str">
            <v>0084800001</v>
          </cell>
          <cell r="L110" t="str">
            <v>MANUA PRIMARY SCHOOL</v>
          </cell>
          <cell r="M110" t="str">
            <v>PS</v>
          </cell>
          <cell r="N110" t="str">
            <v>No</v>
          </cell>
          <cell r="O110" t="str">
            <v xml:space="preserve">1 2 3 4 5 6 7 8 </v>
          </cell>
          <cell r="P110">
            <v>214</v>
          </cell>
          <cell r="Q110">
            <v>42000</v>
          </cell>
          <cell r="R110">
            <v>8988000</v>
          </cell>
          <cell r="S110">
            <v>2696400</v>
          </cell>
          <cell r="U110">
            <v>2696400</v>
          </cell>
          <cell r="W110">
            <v>2696400</v>
          </cell>
          <cell r="X110">
            <v>2696400</v>
          </cell>
        </row>
        <row r="111">
          <cell r="B111" t="str">
            <v>055439</v>
          </cell>
          <cell r="C111" t="str">
            <v>Melemaat Primary</v>
          </cell>
          <cell r="D111" t="str">
            <v>ENG</v>
          </cell>
          <cell r="E111" t="str">
            <v>PEB_SHEFA</v>
          </cell>
          <cell r="F111" t="str">
            <v>Shefa PEB</v>
          </cell>
          <cell r="G111" t="str">
            <v>V</v>
          </cell>
          <cell r="H111" t="str">
            <v>Government of Vanuatu</v>
          </cell>
          <cell r="I111" t="str">
            <v>Efate</v>
          </cell>
          <cell r="J111" t="str">
            <v>Shefa</v>
          </cell>
          <cell r="K111" t="str">
            <v>0084819001</v>
          </cell>
          <cell r="L111" t="str">
            <v>MELEMAAT PRIMARY SCHOOL</v>
          </cell>
          <cell r="M111" t="str">
            <v>PS</v>
          </cell>
          <cell r="N111" t="str">
            <v>No</v>
          </cell>
          <cell r="O111" t="str">
            <v xml:space="preserve">1 2 3 4 5 6 7 8 </v>
          </cell>
          <cell r="P111">
            <v>127</v>
          </cell>
          <cell r="Q111">
            <v>42000</v>
          </cell>
          <cell r="R111">
            <v>5334000</v>
          </cell>
          <cell r="S111">
            <v>1600200</v>
          </cell>
          <cell r="U111">
            <v>1600200</v>
          </cell>
          <cell r="W111">
            <v>1600200</v>
          </cell>
          <cell r="X111">
            <v>1600200</v>
          </cell>
        </row>
        <row r="112">
          <cell r="B112" t="str">
            <v>0548474</v>
          </cell>
          <cell r="C112" t="str">
            <v>Nawaraone Jr. Secondary</v>
          </cell>
          <cell r="D112" t="str">
            <v>ENG</v>
          </cell>
          <cell r="E112" t="str">
            <v>PEB_SHEFA</v>
          </cell>
          <cell r="F112" t="str">
            <v>Shefa PEB</v>
          </cell>
          <cell r="G112" t="str">
            <v>V</v>
          </cell>
          <cell r="H112" t="str">
            <v>Government of Vanuatu</v>
          </cell>
          <cell r="I112" t="str">
            <v>Tongoa</v>
          </cell>
          <cell r="J112" t="str">
            <v>Shefa</v>
          </cell>
          <cell r="K112" t="str">
            <v>0084776001</v>
          </cell>
          <cell r="L112" t="str">
            <v>NAWORAONE PRIMARY SCHOOL</v>
          </cell>
          <cell r="M112" t="str">
            <v>SS</v>
          </cell>
          <cell r="N112" t="str">
            <v>Yes</v>
          </cell>
          <cell r="O112" t="str">
            <v xml:space="preserve">7 8 9 10 </v>
          </cell>
          <cell r="P112">
            <v>5</v>
          </cell>
          <cell r="Q112">
            <v>42000</v>
          </cell>
          <cell r="R112">
            <v>210000</v>
          </cell>
          <cell r="S112">
            <v>63000</v>
          </cell>
          <cell r="U112">
            <v>63000</v>
          </cell>
          <cell r="W112">
            <v>63000</v>
          </cell>
          <cell r="X112">
            <v>63000</v>
          </cell>
        </row>
        <row r="113">
          <cell r="B113" t="str">
            <v>054642</v>
          </cell>
          <cell r="C113" t="str">
            <v>Nikaura Primary</v>
          </cell>
          <cell r="D113" t="str">
            <v>ENG</v>
          </cell>
          <cell r="E113" t="str">
            <v>PEB_SHEFA</v>
          </cell>
          <cell r="F113" t="str">
            <v>Shefa PEB</v>
          </cell>
          <cell r="G113" t="str">
            <v>V</v>
          </cell>
          <cell r="H113" t="str">
            <v>Government of Vanuatu</v>
          </cell>
          <cell r="I113" t="str">
            <v>Epi</v>
          </cell>
          <cell r="J113" t="str">
            <v>Shefa</v>
          </cell>
          <cell r="K113" t="str">
            <v>0084791001</v>
          </cell>
          <cell r="L113" t="str">
            <v>NIKAURA PRIMARY SCHOOL</v>
          </cell>
          <cell r="M113" t="str">
            <v>PS</v>
          </cell>
          <cell r="N113" t="str">
            <v>No</v>
          </cell>
          <cell r="O113" t="str">
            <v xml:space="preserve">1 2 3 4 5 6 7 8 </v>
          </cell>
          <cell r="P113">
            <v>43</v>
          </cell>
          <cell r="Q113">
            <v>42000</v>
          </cell>
          <cell r="R113">
            <v>1806000</v>
          </cell>
          <cell r="S113">
            <v>541800</v>
          </cell>
          <cell r="U113">
            <v>541800</v>
          </cell>
          <cell r="W113">
            <v>541800</v>
          </cell>
          <cell r="X113">
            <v>541800</v>
          </cell>
        </row>
        <row r="114">
          <cell r="B114" t="str">
            <v>0551311</v>
          </cell>
          <cell r="C114" t="str">
            <v>Nofo Secondary</v>
          </cell>
          <cell r="D114" t="str">
            <v>ENG</v>
          </cell>
          <cell r="E114" t="str">
            <v>PEB_SHEFA</v>
          </cell>
          <cell r="F114" t="str">
            <v>Shefa PEB</v>
          </cell>
          <cell r="G114" t="str">
            <v>V</v>
          </cell>
          <cell r="H114" t="str">
            <v>Government of Vanuatu</v>
          </cell>
          <cell r="I114" t="str">
            <v>Emae</v>
          </cell>
          <cell r="J114" t="str">
            <v>Shefa</v>
          </cell>
          <cell r="K114" t="str">
            <v>0084724001</v>
          </cell>
          <cell r="L114" t="str">
            <v>NOFO SECONDARY SCHOOL</v>
          </cell>
          <cell r="M114" t="str">
            <v>SS</v>
          </cell>
          <cell r="N114" t="str">
            <v>No</v>
          </cell>
          <cell r="O114" t="str">
            <v xml:space="preserve">7 8 9 10 </v>
          </cell>
          <cell r="P114">
            <v>125</v>
          </cell>
          <cell r="Q114">
            <v>42000</v>
          </cell>
          <cell r="R114">
            <v>5250000</v>
          </cell>
          <cell r="S114">
            <v>1575000</v>
          </cell>
          <cell r="U114">
            <v>1575000</v>
          </cell>
          <cell r="W114">
            <v>1575000</v>
          </cell>
          <cell r="X114">
            <v>1575000</v>
          </cell>
        </row>
        <row r="115">
          <cell r="B115" t="str">
            <v>055447</v>
          </cell>
          <cell r="C115" t="str">
            <v>Pango English Primary</v>
          </cell>
          <cell r="D115" t="str">
            <v>ENG</v>
          </cell>
          <cell r="H115" t="str">
            <v>Government of Vanuatu</v>
          </cell>
          <cell r="I115" t="str">
            <v>Efate</v>
          </cell>
          <cell r="J115" t="str">
            <v>Shefa</v>
          </cell>
          <cell r="K115" t="str">
            <v>0084802001</v>
          </cell>
          <cell r="L115" t="str">
            <v>PANGO PRIMARY SCHOOL</v>
          </cell>
          <cell r="M115" t="str">
            <v>PS</v>
          </cell>
          <cell r="N115" t="str">
            <v>No</v>
          </cell>
          <cell r="O115" t="str">
            <v xml:space="preserve">1 2 3 4 5 6 7 8 </v>
          </cell>
          <cell r="P115">
            <v>179</v>
          </cell>
          <cell r="Q115">
            <v>42000</v>
          </cell>
          <cell r="R115">
            <v>7518000</v>
          </cell>
          <cell r="S115">
            <v>2255400</v>
          </cell>
          <cell r="U115">
            <v>2255400</v>
          </cell>
          <cell r="W115">
            <v>2255400</v>
          </cell>
          <cell r="X115">
            <v>2255400</v>
          </cell>
        </row>
        <row r="116">
          <cell r="B116" t="str">
            <v>0546307</v>
          </cell>
          <cell r="C116" t="str">
            <v>Port Quimie</v>
          </cell>
          <cell r="D116" t="str">
            <v>ENG</v>
          </cell>
          <cell r="E116" t="str">
            <v>SDA</v>
          </cell>
          <cell r="F116" t="str">
            <v>Seven Day Adventist</v>
          </cell>
          <cell r="G116" t="str">
            <v>G</v>
          </cell>
          <cell r="H116" t="str">
            <v>Church (Government Assisted)</v>
          </cell>
          <cell r="I116" t="str">
            <v>Epi</v>
          </cell>
          <cell r="J116" t="str">
            <v>Shefa</v>
          </cell>
          <cell r="K116" t="str">
            <v>0084746001</v>
          </cell>
          <cell r="L116" t="str">
            <v>PORT QUIME JUNIOR SECONDARY SCHOOL</v>
          </cell>
          <cell r="M116" t="str">
            <v>SS</v>
          </cell>
          <cell r="N116" t="str">
            <v>No</v>
          </cell>
          <cell r="O116" t="str">
            <v xml:space="preserve">7 8 9 10 </v>
          </cell>
          <cell r="P116">
            <v>141</v>
          </cell>
          <cell r="Q116">
            <v>42000</v>
          </cell>
          <cell r="R116">
            <v>5922000</v>
          </cell>
          <cell r="S116">
            <v>1776600</v>
          </cell>
          <cell r="U116">
            <v>1776600</v>
          </cell>
          <cell r="W116">
            <v>1776600</v>
          </cell>
          <cell r="X116">
            <v>1776600</v>
          </cell>
        </row>
        <row r="117">
          <cell r="B117" t="str">
            <v>055450</v>
          </cell>
          <cell r="C117" t="str">
            <v>Roau Primary</v>
          </cell>
          <cell r="D117" t="str">
            <v>FRE</v>
          </cell>
          <cell r="E117" t="str">
            <v>PEB_SHEFA</v>
          </cell>
          <cell r="F117" t="str">
            <v>Shefa PEB</v>
          </cell>
          <cell r="G117" t="str">
            <v>V</v>
          </cell>
          <cell r="H117" t="str">
            <v>Government of Vanuatu</v>
          </cell>
          <cell r="I117" t="str">
            <v>Efate</v>
          </cell>
          <cell r="J117" t="str">
            <v>Shefa</v>
          </cell>
          <cell r="K117" t="str">
            <v>0084823001</v>
          </cell>
          <cell r="L117" t="str">
            <v>ECOLE PUBLIQUE ROAU</v>
          </cell>
          <cell r="M117" t="str">
            <v>PS</v>
          </cell>
          <cell r="N117" t="str">
            <v>No</v>
          </cell>
          <cell r="O117" t="str">
            <v xml:space="preserve">1 2 3 4 5 6 7 8 </v>
          </cell>
          <cell r="P117">
            <v>22</v>
          </cell>
          <cell r="Q117">
            <v>42000</v>
          </cell>
          <cell r="R117">
            <v>924000</v>
          </cell>
          <cell r="T117">
            <v>277200</v>
          </cell>
          <cell r="U117">
            <v>277200</v>
          </cell>
          <cell r="W117">
            <v>554400</v>
          </cell>
          <cell r="X117">
            <v>554400</v>
          </cell>
        </row>
        <row r="118">
          <cell r="B118" t="str">
            <v>0554408</v>
          </cell>
          <cell r="C118" t="str">
            <v>Sea Side Community Secondary</v>
          </cell>
          <cell r="D118" t="str">
            <v>ENG</v>
          </cell>
          <cell r="E118" t="str">
            <v>PCV</v>
          </cell>
          <cell r="F118" t="str">
            <v>Presbyterian Church of Vanuatu</v>
          </cell>
          <cell r="G118" t="str">
            <v>G</v>
          </cell>
          <cell r="H118" t="str">
            <v>Church (Government Assisted)</v>
          </cell>
          <cell r="I118" t="str">
            <v>Efate</v>
          </cell>
          <cell r="J118" t="str">
            <v>Shefa</v>
          </cell>
          <cell r="K118" t="str">
            <v>0087030001</v>
          </cell>
          <cell r="L118" t="str">
            <v>SEASIDE COMMUNITY SCHOOL</v>
          </cell>
          <cell r="M118" t="str">
            <v>SS</v>
          </cell>
          <cell r="N118" t="str">
            <v>Yes</v>
          </cell>
          <cell r="O118" t="str">
            <v xml:space="preserve">7 8 9 10 </v>
          </cell>
          <cell r="P118">
            <v>103</v>
          </cell>
          <cell r="Q118">
            <v>42000</v>
          </cell>
          <cell r="R118">
            <v>4326000</v>
          </cell>
          <cell r="S118">
            <v>1297800</v>
          </cell>
          <cell r="U118">
            <v>1297800</v>
          </cell>
          <cell r="W118">
            <v>1297800</v>
          </cell>
          <cell r="X118">
            <v>1297800</v>
          </cell>
        </row>
        <row r="119">
          <cell r="B119" t="str">
            <v>0554423</v>
          </cell>
          <cell r="C119" t="str">
            <v>Suango Mele English JSS</v>
          </cell>
          <cell r="D119" t="str">
            <v>ENG</v>
          </cell>
          <cell r="E119" t="str">
            <v>PEB_SHEFA</v>
          </cell>
          <cell r="F119" t="str">
            <v>Shefa PEB</v>
          </cell>
          <cell r="G119" t="str">
            <v>V</v>
          </cell>
          <cell r="H119" t="str">
            <v>Government of Vanuatu</v>
          </cell>
          <cell r="I119" t="str">
            <v>Efate</v>
          </cell>
          <cell r="J119" t="str">
            <v>Shefa</v>
          </cell>
          <cell r="K119" t="str">
            <v>0084825001</v>
          </cell>
          <cell r="L119" t="str">
            <v>ECOLE PUBLIQUE DE SUANGO</v>
          </cell>
          <cell r="M119" t="str">
            <v>SS</v>
          </cell>
          <cell r="N119" t="str">
            <v>Yes</v>
          </cell>
          <cell r="O119" t="str">
            <v xml:space="preserve">7 8 9 10 </v>
          </cell>
          <cell r="P119">
            <v>66</v>
          </cell>
          <cell r="Q119">
            <v>42000</v>
          </cell>
          <cell r="R119">
            <v>2772000</v>
          </cell>
          <cell r="S119">
            <v>831600</v>
          </cell>
          <cell r="U119">
            <v>831600</v>
          </cell>
          <cell r="W119">
            <v>831600</v>
          </cell>
          <cell r="X119">
            <v>831600</v>
          </cell>
        </row>
        <row r="120">
          <cell r="B120" t="str">
            <v>0554419</v>
          </cell>
          <cell r="C120" t="str">
            <v>Suango Mele Junior Secondary</v>
          </cell>
          <cell r="D120" t="str">
            <v>FRE</v>
          </cell>
          <cell r="E120" t="str">
            <v>PEB_SHEFA</v>
          </cell>
          <cell r="F120" t="str">
            <v>Shefa PEB</v>
          </cell>
          <cell r="G120" t="str">
            <v>V</v>
          </cell>
          <cell r="H120" t="str">
            <v>Government of Vanuatu</v>
          </cell>
          <cell r="I120" t="str">
            <v>Efate</v>
          </cell>
          <cell r="J120" t="str">
            <v>Shefa</v>
          </cell>
          <cell r="K120" t="str">
            <v>0084825001</v>
          </cell>
          <cell r="L120" t="str">
            <v>ECOLE PUBLIQUE DE SUANGO</v>
          </cell>
          <cell r="M120" t="str">
            <v>SS</v>
          </cell>
          <cell r="N120" t="str">
            <v>Yes</v>
          </cell>
          <cell r="O120" t="str">
            <v xml:space="preserve">7 8 9 10 </v>
          </cell>
          <cell r="P120">
            <v>118</v>
          </cell>
          <cell r="Q120">
            <v>42000</v>
          </cell>
          <cell r="R120">
            <v>4956000</v>
          </cell>
          <cell r="S120">
            <v>1486800</v>
          </cell>
          <cell r="U120">
            <v>1486800</v>
          </cell>
          <cell r="W120">
            <v>1486800</v>
          </cell>
          <cell r="X120">
            <v>1486800</v>
          </cell>
        </row>
        <row r="121">
          <cell r="B121" t="str">
            <v>0554303</v>
          </cell>
          <cell r="C121" t="str">
            <v>Ulei</v>
          </cell>
          <cell r="D121" t="str">
            <v>ENG</v>
          </cell>
          <cell r="E121" t="str">
            <v>PEB_SHEFA</v>
          </cell>
          <cell r="F121" t="str">
            <v>Shefa PEB</v>
          </cell>
          <cell r="G121" t="str">
            <v>V</v>
          </cell>
          <cell r="H121" t="str">
            <v>Government of Vanuatu</v>
          </cell>
          <cell r="I121" t="str">
            <v>Efate</v>
          </cell>
          <cell r="J121" t="str">
            <v>Shefa</v>
          </cell>
          <cell r="K121" t="str">
            <v>0084722001</v>
          </cell>
          <cell r="L121" t="str">
            <v>ULEI JUNIOR SECONDARY SCHOOL</v>
          </cell>
          <cell r="M121" t="str">
            <v>SS</v>
          </cell>
          <cell r="N121" t="str">
            <v>No</v>
          </cell>
          <cell r="O121" t="str">
            <v xml:space="preserve">7 8 9 10 </v>
          </cell>
          <cell r="P121">
            <v>264</v>
          </cell>
          <cell r="Q121">
            <v>42000</v>
          </cell>
          <cell r="R121">
            <v>11088000</v>
          </cell>
          <cell r="S121">
            <v>3326400</v>
          </cell>
          <cell r="U121">
            <v>3326400</v>
          </cell>
          <cell r="W121">
            <v>3326400</v>
          </cell>
          <cell r="X121">
            <v>3326400</v>
          </cell>
        </row>
        <row r="122">
          <cell r="B122" t="str">
            <v>0502114</v>
          </cell>
          <cell r="C122" t="str">
            <v>Vila North</v>
          </cell>
          <cell r="D122" t="str">
            <v>ENG</v>
          </cell>
          <cell r="E122" t="str">
            <v>PEB_SHEFA</v>
          </cell>
          <cell r="F122" t="str">
            <v>Shefa PEB</v>
          </cell>
          <cell r="G122" t="str">
            <v>V</v>
          </cell>
          <cell r="H122" t="str">
            <v>Government of Vanuatu</v>
          </cell>
          <cell r="I122" t="str">
            <v>Efate</v>
          </cell>
          <cell r="J122" t="str">
            <v>Shefa</v>
          </cell>
          <cell r="K122" t="str">
            <v>0084756001</v>
          </cell>
          <cell r="L122" t="str">
            <v>VILA NORTH SCHOOL</v>
          </cell>
          <cell r="M122" t="str">
            <v>SS</v>
          </cell>
          <cell r="N122" t="str">
            <v>Yes</v>
          </cell>
          <cell r="O122" t="str">
            <v xml:space="preserve">7 8 9 10 </v>
          </cell>
          <cell r="P122">
            <v>401</v>
          </cell>
          <cell r="Q122">
            <v>42000</v>
          </cell>
          <cell r="R122">
            <v>16842000</v>
          </cell>
          <cell r="S122">
            <v>5052600</v>
          </cell>
          <cell r="U122">
            <v>5052600</v>
          </cell>
          <cell r="W122">
            <v>5052600</v>
          </cell>
          <cell r="X122">
            <v>5052600</v>
          </cell>
        </row>
        <row r="123">
          <cell r="B123" t="str">
            <v>0664309</v>
          </cell>
          <cell r="C123" t="str">
            <v>Collège de Tafea/ Lycee De Tafea</v>
          </cell>
          <cell r="D123" t="str">
            <v>FRE</v>
          </cell>
          <cell r="E123" t="str">
            <v>PEB_TAFEA</v>
          </cell>
          <cell r="F123" t="str">
            <v>Tafea PEB</v>
          </cell>
          <cell r="G123" t="str">
            <v>V</v>
          </cell>
          <cell r="H123" t="str">
            <v>Government of Vanuatu</v>
          </cell>
          <cell r="I123" t="str">
            <v>Tanna</v>
          </cell>
          <cell r="J123" t="str">
            <v>Tafea</v>
          </cell>
          <cell r="K123" t="str">
            <v>0084738001</v>
          </cell>
          <cell r="L123" t="str">
            <v>TAFEA COLLEGE</v>
          </cell>
          <cell r="M123" t="str">
            <v>SS</v>
          </cell>
          <cell r="N123" t="str">
            <v>Yes</v>
          </cell>
          <cell r="O123" t="str">
            <v xml:space="preserve">7 8 9 10 11 12 </v>
          </cell>
          <cell r="P123">
            <v>171</v>
          </cell>
          <cell r="Q123">
            <v>42000</v>
          </cell>
          <cell r="R123">
            <v>7182000</v>
          </cell>
          <cell r="S123">
            <v>2154600</v>
          </cell>
          <cell r="U123">
            <v>2154600</v>
          </cell>
          <cell r="W123">
            <v>2154600</v>
          </cell>
          <cell r="X123">
            <v>2154600</v>
          </cell>
        </row>
        <row r="124">
          <cell r="B124" t="str">
            <v>066411</v>
          </cell>
          <cell r="C124" t="str">
            <v>Fetukai</v>
          </cell>
          <cell r="D124" t="str">
            <v>ENG</v>
          </cell>
          <cell r="E124" t="str">
            <v>PEB_TAFEA</v>
          </cell>
          <cell r="F124" t="str">
            <v>Tafea PEB</v>
          </cell>
          <cell r="G124" t="str">
            <v>V</v>
          </cell>
          <cell r="H124" t="str">
            <v>Government of Vanuatu</v>
          </cell>
          <cell r="I124" t="str">
            <v>Tanna</v>
          </cell>
          <cell r="J124" t="str">
            <v>Tafea</v>
          </cell>
          <cell r="K124" t="str">
            <v>0084956001</v>
          </cell>
          <cell r="L124" t="str">
            <v>FETUKAI PRIMARY SCHOOL</v>
          </cell>
          <cell r="M124" t="str">
            <v>PS</v>
          </cell>
          <cell r="N124" t="str">
            <v>No</v>
          </cell>
          <cell r="O124" t="str">
            <v xml:space="preserve">1 2 3 4 5 6 7 8 </v>
          </cell>
          <cell r="P124">
            <v>82</v>
          </cell>
          <cell r="Q124">
            <v>42000</v>
          </cell>
          <cell r="R124">
            <v>3444000</v>
          </cell>
          <cell r="S124">
            <v>1033200</v>
          </cell>
          <cell r="U124">
            <v>1033200</v>
          </cell>
          <cell r="W124">
            <v>1033200</v>
          </cell>
          <cell r="X124">
            <v>1033200</v>
          </cell>
        </row>
        <row r="125">
          <cell r="B125" t="str">
            <v>0664302</v>
          </cell>
          <cell r="C125" t="str">
            <v>Imaki</v>
          </cell>
          <cell r="D125" t="str">
            <v>FRE</v>
          </cell>
          <cell r="E125" t="str">
            <v>CATH</v>
          </cell>
          <cell r="F125" t="str">
            <v>Catholic Education Authority</v>
          </cell>
          <cell r="G125" t="str">
            <v>G</v>
          </cell>
          <cell r="H125" t="str">
            <v>Church (Government Assisted)</v>
          </cell>
          <cell r="I125" t="str">
            <v>Tanna</v>
          </cell>
          <cell r="J125" t="str">
            <v>Tafea</v>
          </cell>
          <cell r="K125" t="str">
            <v>0084740001</v>
          </cell>
          <cell r="L125" t="str">
            <v>COLLEGE D'IMAKI</v>
          </cell>
          <cell r="M125" t="str">
            <v>SS</v>
          </cell>
          <cell r="N125" t="str">
            <v>No</v>
          </cell>
          <cell r="O125" t="str">
            <v xml:space="preserve">7 8 9 10 </v>
          </cell>
          <cell r="P125">
            <v>110</v>
          </cell>
          <cell r="Q125">
            <v>42000</v>
          </cell>
          <cell r="R125">
            <v>4620000</v>
          </cell>
          <cell r="S125">
            <v>1386000</v>
          </cell>
          <cell r="U125">
            <v>1386000</v>
          </cell>
          <cell r="W125">
            <v>1386000</v>
          </cell>
          <cell r="X125">
            <v>1386000</v>
          </cell>
        </row>
        <row r="126">
          <cell r="B126" t="str">
            <v>0663314</v>
          </cell>
          <cell r="C126" t="str">
            <v>Ipota Junior High School</v>
          </cell>
          <cell r="D126" t="str">
            <v>ENG</v>
          </cell>
          <cell r="E126" t="str">
            <v>PEB_TAFEA</v>
          </cell>
          <cell r="F126" t="str">
            <v>Tafea PEB</v>
          </cell>
          <cell r="G126" t="str">
            <v>V</v>
          </cell>
          <cell r="H126" t="str">
            <v>Government of Vanuatu</v>
          </cell>
          <cell r="I126" t="str">
            <v>Erromango</v>
          </cell>
          <cell r="J126" t="str">
            <v>Tafea</v>
          </cell>
          <cell r="K126" t="str">
            <v>0084747001</v>
          </cell>
          <cell r="L126" t="str">
            <v>IPOTA JUNIOR SECONDARY SCHOOL</v>
          </cell>
          <cell r="M126" t="str">
            <v>SS</v>
          </cell>
          <cell r="N126" t="str">
            <v>No</v>
          </cell>
          <cell r="O126" t="str">
            <v xml:space="preserve">7 8 9 10 </v>
          </cell>
          <cell r="P126">
            <v>148</v>
          </cell>
          <cell r="Q126">
            <v>42000</v>
          </cell>
          <cell r="R126">
            <v>6216000</v>
          </cell>
          <cell r="S126">
            <v>1864800</v>
          </cell>
          <cell r="U126">
            <v>1864800</v>
          </cell>
          <cell r="W126">
            <v>1864800</v>
          </cell>
          <cell r="X126">
            <v>1864800</v>
          </cell>
        </row>
        <row r="127">
          <cell r="B127" t="str">
            <v>0664303</v>
          </cell>
          <cell r="C127" t="str">
            <v>Isangel</v>
          </cell>
          <cell r="D127" t="str">
            <v>FRE</v>
          </cell>
          <cell r="E127" t="str">
            <v>PEB_TAFEA</v>
          </cell>
          <cell r="F127" t="str">
            <v>Tafea PEB</v>
          </cell>
          <cell r="G127" t="str">
            <v>V</v>
          </cell>
          <cell r="H127" t="str">
            <v>Government of Vanuatu</v>
          </cell>
          <cell r="I127" t="str">
            <v>Tanna</v>
          </cell>
          <cell r="J127" t="str">
            <v>Tafea</v>
          </cell>
          <cell r="K127" t="str">
            <v>0084736001</v>
          </cell>
          <cell r="L127" t="str">
            <v>COLLEGE D' ISANGEL</v>
          </cell>
          <cell r="M127" t="str">
            <v>SS</v>
          </cell>
          <cell r="N127" t="str">
            <v>No</v>
          </cell>
          <cell r="O127" t="str">
            <v xml:space="preserve">7 8 9 10 11 12 </v>
          </cell>
          <cell r="P127">
            <v>102</v>
          </cell>
          <cell r="Q127">
            <v>42000</v>
          </cell>
          <cell r="R127">
            <v>4284000</v>
          </cell>
          <cell r="S127">
            <v>1285200</v>
          </cell>
          <cell r="U127">
            <v>1285200</v>
          </cell>
          <cell r="W127">
            <v>1285200</v>
          </cell>
          <cell r="X127">
            <v>1285200</v>
          </cell>
        </row>
        <row r="128">
          <cell r="B128" t="str">
            <v>0665453</v>
          </cell>
          <cell r="C128" t="str">
            <v>Ishia Secondary School</v>
          </cell>
          <cell r="D128" t="str">
            <v>ENG</v>
          </cell>
          <cell r="E128" t="str">
            <v>PEB_TAFEA</v>
          </cell>
          <cell r="F128" t="str">
            <v>Tafea PEB</v>
          </cell>
          <cell r="G128" t="str">
            <v>V</v>
          </cell>
          <cell r="H128" t="str">
            <v>Government of Vanuatu</v>
          </cell>
          <cell r="I128" t="str">
            <v>Futuna</v>
          </cell>
          <cell r="J128" t="str">
            <v>Tafea</v>
          </cell>
          <cell r="K128" t="str">
            <v>0084739001</v>
          </cell>
          <cell r="L128" t="str">
            <v>ISHIA JUNIOR SECONDARY SCHOOL</v>
          </cell>
          <cell r="M128" t="str">
            <v>SS</v>
          </cell>
          <cell r="N128" t="str">
            <v>No</v>
          </cell>
          <cell r="O128" t="str">
            <v xml:space="preserve">7 8 9 10 </v>
          </cell>
          <cell r="P128">
            <v>104</v>
          </cell>
          <cell r="Q128">
            <v>42000</v>
          </cell>
          <cell r="R128">
            <v>4368000</v>
          </cell>
          <cell r="S128">
            <v>1310400</v>
          </cell>
          <cell r="U128">
            <v>1310400</v>
          </cell>
          <cell r="W128">
            <v>1310400</v>
          </cell>
          <cell r="X128">
            <v>1310400</v>
          </cell>
        </row>
        <row r="129">
          <cell r="B129" t="str">
            <v>0664495</v>
          </cell>
          <cell r="C129" t="str">
            <v>Kwamera Junior.S.S</v>
          </cell>
          <cell r="D129" t="str">
            <v>ENG</v>
          </cell>
          <cell r="E129" t="str">
            <v>PEB_TAFEA</v>
          </cell>
          <cell r="F129" t="str">
            <v>Tafea PEB</v>
          </cell>
          <cell r="G129" t="str">
            <v>V</v>
          </cell>
          <cell r="H129" t="str">
            <v>Government of Vanuatu</v>
          </cell>
          <cell r="I129" t="str">
            <v>Tanna</v>
          </cell>
          <cell r="J129" t="str">
            <v>Tafea</v>
          </cell>
          <cell r="K129" t="str">
            <v>0103593001</v>
          </cell>
          <cell r="L129" t="str">
            <v>KWAMERA, JUNIOR SECONDARY SCHOOL</v>
          </cell>
          <cell r="M129" t="str">
            <v>SS</v>
          </cell>
          <cell r="N129" t="str">
            <v>No</v>
          </cell>
          <cell r="O129" t="str">
            <v xml:space="preserve">7 8 9 10 </v>
          </cell>
          <cell r="P129">
            <v>65</v>
          </cell>
          <cell r="Q129">
            <v>42000</v>
          </cell>
          <cell r="R129">
            <v>2730000</v>
          </cell>
          <cell r="S129">
            <v>819000</v>
          </cell>
          <cell r="U129">
            <v>819000</v>
          </cell>
          <cell r="W129">
            <v>819000</v>
          </cell>
          <cell r="X129">
            <v>819000</v>
          </cell>
        </row>
        <row r="130">
          <cell r="B130" t="str">
            <v>0664304</v>
          </cell>
          <cell r="C130" t="str">
            <v>Kwataparen</v>
          </cell>
          <cell r="D130" t="str">
            <v>ENG</v>
          </cell>
          <cell r="E130" t="str">
            <v>SDA</v>
          </cell>
          <cell r="F130" t="str">
            <v>Seven Day Adventist</v>
          </cell>
          <cell r="G130" t="str">
            <v>G</v>
          </cell>
          <cell r="H130" t="str">
            <v>Church (Government Assisted)</v>
          </cell>
          <cell r="I130" t="str">
            <v>Tanna</v>
          </cell>
          <cell r="J130" t="str">
            <v>Tafea</v>
          </cell>
          <cell r="K130" t="str">
            <v>0084743001</v>
          </cell>
          <cell r="L130" t="str">
            <v>KWATAPAREN JUNIOR SECONDARY SCHOOL</v>
          </cell>
          <cell r="M130" t="str">
            <v>SS</v>
          </cell>
          <cell r="N130" t="str">
            <v>No</v>
          </cell>
          <cell r="O130" t="str">
            <v xml:space="preserve">7 8 9 10 </v>
          </cell>
          <cell r="P130">
            <v>259</v>
          </cell>
          <cell r="Q130">
            <v>42000</v>
          </cell>
          <cell r="R130">
            <v>10878000</v>
          </cell>
          <cell r="T130">
            <v>3263400</v>
          </cell>
          <cell r="U130">
            <v>3263400</v>
          </cell>
          <cell r="W130">
            <v>6526800</v>
          </cell>
          <cell r="X130">
            <v>6526800</v>
          </cell>
        </row>
        <row r="131">
          <cell r="B131" t="str">
            <v>0664509</v>
          </cell>
          <cell r="C131" t="str">
            <v>Latan (Tuhu) J.S.S</v>
          </cell>
          <cell r="D131" t="str">
            <v>ENG</v>
          </cell>
          <cell r="E131" t="str">
            <v>PEB_TAFEA</v>
          </cell>
          <cell r="F131" t="str">
            <v>Tafea PEB</v>
          </cell>
          <cell r="G131" t="str">
            <v>V</v>
          </cell>
          <cell r="H131" t="str">
            <v>Government of Vanuatu</v>
          </cell>
          <cell r="I131" t="str">
            <v>Tanna</v>
          </cell>
          <cell r="J131" t="str">
            <v>Tafea</v>
          </cell>
          <cell r="K131" t="str">
            <v>0128894001</v>
          </cell>
          <cell r="L131" t="str">
            <v>LATAN JUNIOR SECONDARY SCHOOL</v>
          </cell>
          <cell r="M131" t="str">
            <v>SS</v>
          </cell>
          <cell r="N131" t="str">
            <v>No</v>
          </cell>
          <cell r="O131" t="str">
            <v xml:space="preserve">7 8 9 10 </v>
          </cell>
          <cell r="P131">
            <v>216</v>
          </cell>
          <cell r="Q131">
            <v>42000</v>
          </cell>
          <cell r="R131">
            <v>9072000</v>
          </cell>
          <cell r="S131">
            <v>2721600</v>
          </cell>
          <cell r="U131">
            <v>2721600</v>
          </cell>
          <cell r="W131">
            <v>2721600</v>
          </cell>
          <cell r="X131">
            <v>2721600</v>
          </cell>
        </row>
        <row r="132">
          <cell r="B132" t="str">
            <v>0664305</v>
          </cell>
          <cell r="C132" t="str">
            <v>Lenakel</v>
          </cell>
          <cell r="D132" t="str">
            <v>ENG</v>
          </cell>
          <cell r="E132" t="str">
            <v>PCV</v>
          </cell>
          <cell r="F132" t="str">
            <v>Presbyterian Church of Vanuatu</v>
          </cell>
          <cell r="G132" t="str">
            <v>G</v>
          </cell>
          <cell r="H132" t="str">
            <v>Church (Government Assisted)</v>
          </cell>
          <cell r="I132" t="str">
            <v>Tanna</v>
          </cell>
          <cell r="J132" t="str">
            <v>Tafea</v>
          </cell>
          <cell r="K132" t="str">
            <v>0084737001</v>
          </cell>
          <cell r="L132" t="str">
            <v>LENAKEL JUNIOR SECONDARY SCHOOL</v>
          </cell>
          <cell r="M132" t="str">
            <v>SS</v>
          </cell>
          <cell r="N132" t="str">
            <v>No</v>
          </cell>
          <cell r="O132" t="str">
            <v xml:space="preserve">7 8 9 10 11 12 </v>
          </cell>
          <cell r="P132">
            <v>671</v>
          </cell>
          <cell r="Q132">
            <v>42000</v>
          </cell>
          <cell r="R132">
            <v>28182000</v>
          </cell>
          <cell r="S132">
            <v>8454600</v>
          </cell>
          <cell r="U132">
            <v>8454600</v>
          </cell>
          <cell r="W132">
            <v>8454600</v>
          </cell>
          <cell r="X132">
            <v>8454600</v>
          </cell>
        </row>
        <row r="133">
          <cell r="B133" t="str">
            <v>0664313</v>
          </cell>
          <cell r="C133" t="str">
            <v>Lowanatom</v>
          </cell>
          <cell r="D133" t="str">
            <v>FRE</v>
          </cell>
          <cell r="E133" t="str">
            <v>CATH</v>
          </cell>
          <cell r="F133" t="str">
            <v>Catholic Education Authority</v>
          </cell>
          <cell r="G133" t="str">
            <v>G</v>
          </cell>
          <cell r="H133" t="str">
            <v>Church (Government Assisted)</v>
          </cell>
          <cell r="I133" t="str">
            <v>Tanna</v>
          </cell>
          <cell r="J133" t="str">
            <v>Tafea</v>
          </cell>
          <cell r="K133" t="str">
            <v>0084741001</v>
          </cell>
          <cell r="L133" t="str">
            <v>COLLEGE TECHNIQUE LOWANATOM</v>
          </cell>
          <cell r="M133" t="str">
            <v>SS</v>
          </cell>
          <cell r="N133" t="str">
            <v>No</v>
          </cell>
          <cell r="O133" t="str">
            <v xml:space="preserve">7 8 9 10 11 12 13 </v>
          </cell>
          <cell r="P133">
            <v>338</v>
          </cell>
          <cell r="Q133">
            <v>42000</v>
          </cell>
          <cell r="R133">
            <v>14196000</v>
          </cell>
          <cell r="S133">
            <v>4258800</v>
          </cell>
          <cell r="U133">
            <v>4258800</v>
          </cell>
          <cell r="W133">
            <v>4258800</v>
          </cell>
          <cell r="X133">
            <v>4258800</v>
          </cell>
        </row>
        <row r="134">
          <cell r="B134" t="str">
            <v>0664308</v>
          </cell>
          <cell r="C134" t="str">
            <v>Tafea college</v>
          </cell>
          <cell r="D134" t="str">
            <v>ENG</v>
          </cell>
          <cell r="E134" t="str">
            <v>PEB_TAFEA</v>
          </cell>
          <cell r="F134" t="str">
            <v>Tafea PEB</v>
          </cell>
          <cell r="G134" t="str">
            <v>V</v>
          </cell>
          <cell r="H134" t="str">
            <v>Government of Vanuatu</v>
          </cell>
          <cell r="I134" t="str">
            <v>Tanna</v>
          </cell>
          <cell r="J134" t="str">
            <v>Tafea</v>
          </cell>
          <cell r="K134" t="str">
            <v>0084738001</v>
          </cell>
          <cell r="L134" t="str">
            <v>TAFEA COLLEGE</v>
          </cell>
          <cell r="M134" t="str">
            <v>SS</v>
          </cell>
          <cell r="N134" t="str">
            <v>Yes</v>
          </cell>
          <cell r="O134" t="str">
            <v xml:space="preserve">7 8 9 10 11 12 13 </v>
          </cell>
          <cell r="P134">
            <v>390</v>
          </cell>
          <cell r="Q134">
            <v>42000</v>
          </cell>
          <cell r="R134">
            <v>16380000</v>
          </cell>
          <cell r="S134">
            <v>4914000</v>
          </cell>
          <cell r="U134">
            <v>4914000</v>
          </cell>
          <cell r="W134">
            <v>4914000</v>
          </cell>
          <cell r="X134">
            <v>4914000</v>
          </cell>
        </row>
        <row r="135">
          <cell r="B135" t="str">
            <v>0663513</v>
          </cell>
          <cell r="C135" t="str">
            <v>William Bay Secondary</v>
          </cell>
          <cell r="D135" t="str">
            <v>ENG</v>
          </cell>
          <cell r="E135" t="str">
            <v>PCV</v>
          </cell>
          <cell r="F135" t="str">
            <v>Presbyterian Church of Vanuatu</v>
          </cell>
          <cell r="G135" t="str">
            <v>G</v>
          </cell>
          <cell r="H135" t="str">
            <v>Church (Government Assisted)</v>
          </cell>
          <cell r="I135" t="str">
            <v>Erromango</v>
          </cell>
          <cell r="J135" t="str">
            <v>Tafea</v>
          </cell>
          <cell r="K135" t="str">
            <v>0084951001</v>
          </cell>
          <cell r="L135" t="str">
            <v>DILLON'S BAY PRIMARY SCHOOL</v>
          </cell>
          <cell r="M135" t="str">
            <v>SS</v>
          </cell>
          <cell r="N135" t="str">
            <v>Yes</v>
          </cell>
          <cell r="O135" t="str">
            <v xml:space="preserve">7 8 9 10 </v>
          </cell>
          <cell r="P135">
            <v>109</v>
          </cell>
          <cell r="Q135">
            <v>42000</v>
          </cell>
          <cell r="R135">
            <v>4578000</v>
          </cell>
          <cell r="S135">
            <v>1373400</v>
          </cell>
          <cell r="U135">
            <v>1373400</v>
          </cell>
          <cell r="W135">
            <v>1373400</v>
          </cell>
          <cell r="X135">
            <v>1373400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S Masterlist Tranche 3-2024"/>
      <sheetName val="Penama SS TFS T3-Web V"/>
      <sheetName val="Penama SS TFS T3-Bank V"/>
      <sheetName val="Malampa SS TFS T3-Web V"/>
      <sheetName val="Malampa SS TFS T3-Bank V"/>
      <sheetName val="Shefa SS TFS T3-Web V"/>
      <sheetName val="Shefa SS TFS T3-Bank V"/>
      <sheetName val="Sanma SS TFS T3-Web V"/>
      <sheetName val="Sanma SS TFS T3-Bank V"/>
      <sheetName val="Mal &amp; She Ineligible TFS T3-Web"/>
      <sheetName val="Tafea Eligible SS T3-Web V"/>
      <sheetName val="Tafea Eligible SS T3-Bank V"/>
      <sheetName val="Sanma Ineligible SS TFS T3"/>
      <sheetName val="Sanma Ineligible SS TFS T3-BV"/>
      <sheetName val="Torba Eligible SS TFS T3-WV"/>
      <sheetName val="Torba Eligible SS TFS T3-BV"/>
      <sheetName val="Tranche 1 Actual 2024"/>
      <sheetName val="Tranche 2 Actual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2">
          <cell r="B12" t="str">
            <v>010490</v>
          </cell>
          <cell r="C12" t="str">
            <v>Baldwin Lonsdale Memorial (BLMS)</v>
          </cell>
          <cell r="D12" t="str">
            <v>ENG</v>
          </cell>
          <cell r="E12" t="str">
            <v>Vanua Lava</v>
          </cell>
          <cell r="F12" t="str">
            <v>Torba</v>
          </cell>
          <cell r="G12" t="str">
            <v>0084582001</v>
          </cell>
          <cell r="H12" t="str">
            <v>AREP JUNIOR &amp; SECONDARY SCHOOL</v>
          </cell>
          <cell r="I12" t="str">
            <v>SS</v>
          </cell>
          <cell r="J12" t="str">
            <v>Yes</v>
          </cell>
          <cell r="K12" t="str">
            <v xml:space="preserve">7 8 9 10 11 12 13 </v>
          </cell>
          <cell r="L12">
            <v>198</v>
          </cell>
          <cell r="M12">
            <v>42000</v>
          </cell>
          <cell r="N12">
            <v>8316000</v>
          </cell>
          <cell r="O12">
            <v>2494800</v>
          </cell>
          <cell r="Q12">
            <v>2494800</v>
          </cell>
          <cell r="R12">
            <v>2494800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Vanua Lava</v>
          </cell>
          <cell r="F13" t="str">
            <v>Torba</v>
          </cell>
          <cell r="G13" t="str">
            <v>0084582001</v>
          </cell>
          <cell r="H13" t="str">
            <v>AREP JUNIOR &amp; SECONDARY SCHOOL</v>
          </cell>
          <cell r="I13" t="str">
            <v>SS</v>
          </cell>
          <cell r="J13" t="str">
            <v>Yes</v>
          </cell>
          <cell r="K13" t="str">
            <v xml:space="preserve">7 8 9 10 </v>
          </cell>
          <cell r="L13">
            <v>110</v>
          </cell>
          <cell r="M13">
            <v>42000</v>
          </cell>
          <cell r="N13">
            <v>4620000</v>
          </cell>
          <cell r="O13">
            <v>1386000</v>
          </cell>
          <cell r="P13">
            <v>0</v>
          </cell>
          <cell r="Q13">
            <v>1386000</v>
          </cell>
          <cell r="R13">
            <v>1386000</v>
          </cell>
        </row>
        <row r="14">
          <cell r="B14" t="str">
            <v>0101097</v>
          </cell>
          <cell r="C14" t="str">
            <v>Losolava Junior Secondary School</v>
          </cell>
          <cell r="D14" t="str">
            <v>ENG</v>
          </cell>
          <cell r="E14" t="str">
            <v>Gaua</v>
          </cell>
          <cell r="F14" t="str">
            <v>Torba</v>
          </cell>
          <cell r="G14" t="str">
            <v>0084583001</v>
          </cell>
          <cell r="H14" t="str">
            <v>LOSALAVA JUNIOR SECONDARY SCHOOL</v>
          </cell>
          <cell r="I14" t="str">
            <v>SS</v>
          </cell>
          <cell r="J14" t="str">
            <v>No</v>
          </cell>
          <cell r="K14" t="str">
            <v xml:space="preserve">7 8 9 10 </v>
          </cell>
          <cell r="L14">
            <v>197</v>
          </cell>
          <cell r="M14">
            <v>42000</v>
          </cell>
          <cell r="N14">
            <v>8274000</v>
          </cell>
          <cell r="O14">
            <v>2482200</v>
          </cell>
          <cell r="P14">
            <v>0</v>
          </cell>
          <cell r="Q14">
            <v>2482200</v>
          </cell>
          <cell r="R14">
            <v>2482200</v>
          </cell>
        </row>
        <row r="15">
          <cell r="B15" t="str">
            <v>010609</v>
          </cell>
          <cell r="C15" t="str">
            <v>Pasalele</v>
          </cell>
          <cell r="D15" t="str">
            <v>ENG</v>
          </cell>
          <cell r="E15" t="str">
            <v>Mota</v>
          </cell>
          <cell r="F15" t="str">
            <v>Torba</v>
          </cell>
          <cell r="G15" t="str">
            <v>0084574001</v>
          </cell>
          <cell r="H15" t="str">
            <v>PASLELE PRIMARY SCHOOL</v>
          </cell>
          <cell r="I15" t="str">
            <v>PS</v>
          </cell>
          <cell r="J15" t="str">
            <v>No</v>
          </cell>
          <cell r="K15" t="str">
            <v xml:space="preserve">1 2 3 4 5 6 7 8 </v>
          </cell>
          <cell r="L15">
            <v>0</v>
          </cell>
          <cell r="M15">
            <v>42000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0111109</v>
          </cell>
          <cell r="C16" t="str">
            <v>Robin Memorial Junior Secondary</v>
          </cell>
          <cell r="D16" t="str">
            <v>ENG</v>
          </cell>
          <cell r="E16" t="str">
            <v>Loh</v>
          </cell>
          <cell r="F16" t="str">
            <v>Torba</v>
          </cell>
          <cell r="G16" t="str">
            <v>0084578001</v>
          </cell>
          <cell r="H16" t="str">
            <v>ROBIN PRIMARY SCHOOL</v>
          </cell>
          <cell r="I16" t="str">
            <v>SS</v>
          </cell>
          <cell r="J16" t="str">
            <v>No</v>
          </cell>
          <cell r="K16" t="str">
            <v xml:space="preserve">7 8 9 10 </v>
          </cell>
          <cell r="L16">
            <v>147</v>
          </cell>
          <cell r="M16">
            <v>42000</v>
          </cell>
          <cell r="N16">
            <v>6174000</v>
          </cell>
          <cell r="O16">
            <v>1852200</v>
          </cell>
          <cell r="P16">
            <v>0</v>
          </cell>
          <cell r="Q16">
            <v>1852200</v>
          </cell>
          <cell r="R16">
            <v>1852200</v>
          </cell>
        </row>
        <row r="17">
          <cell r="B17" t="str">
            <v>010411</v>
          </cell>
          <cell r="C17" t="str">
            <v>Sanlang</v>
          </cell>
          <cell r="D17" t="str">
            <v>ENG</v>
          </cell>
          <cell r="E17" t="str">
            <v>Vanua Lava</v>
          </cell>
          <cell r="F17" t="str">
            <v>Torba</v>
          </cell>
          <cell r="G17" t="str">
            <v>0084569001</v>
          </cell>
          <cell r="H17" t="str">
            <v>SANLANG PRIMARY SCHOOL</v>
          </cell>
          <cell r="I17" t="str">
            <v>PS</v>
          </cell>
          <cell r="J17" t="str">
            <v>No</v>
          </cell>
          <cell r="K17" t="str">
            <v xml:space="preserve">1 2 3 4 5 6 7 8 </v>
          </cell>
          <cell r="L17">
            <v>55</v>
          </cell>
          <cell r="M17">
            <v>42000</v>
          </cell>
          <cell r="N17">
            <v>2310000</v>
          </cell>
          <cell r="O17">
            <v>693000</v>
          </cell>
          <cell r="P17">
            <v>0</v>
          </cell>
          <cell r="Q17">
            <v>693000</v>
          </cell>
          <cell r="R17">
            <v>693000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Mota Lava</v>
          </cell>
          <cell r="F18" t="str">
            <v>Torba</v>
          </cell>
          <cell r="G18" t="str">
            <v>0173641001</v>
          </cell>
          <cell r="H18" t="str">
            <v>TELHEI JUNIOR SECONDARY SCHOOL</v>
          </cell>
          <cell r="I18" t="str">
            <v>SS</v>
          </cell>
          <cell r="J18" t="str">
            <v>No</v>
          </cell>
          <cell r="K18" t="str">
            <v xml:space="preserve">7 8 9 10 </v>
          </cell>
          <cell r="L18">
            <v>141</v>
          </cell>
          <cell r="M18">
            <v>42000</v>
          </cell>
          <cell r="N18">
            <v>5922000</v>
          </cell>
          <cell r="O18">
            <v>1776600</v>
          </cell>
          <cell r="P18">
            <v>0</v>
          </cell>
          <cell r="Q18">
            <v>1776600</v>
          </cell>
          <cell r="R18">
            <v>1776600</v>
          </cell>
        </row>
        <row r="19">
          <cell r="B19" t="str">
            <v>010119</v>
          </cell>
          <cell r="C19" t="str">
            <v>Vaget</v>
          </cell>
          <cell r="D19" t="str">
            <v>ENG</v>
          </cell>
          <cell r="E19" t="str">
            <v>Gaua</v>
          </cell>
          <cell r="F19" t="str">
            <v>Torba</v>
          </cell>
          <cell r="G19" t="str">
            <v>0084562001</v>
          </cell>
          <cell r="H19" t="str">
            <v>VAGET PRIMARY SCHOOL</v>
          </cell>
          <cell r="I19" t="str">
            <v>PS</v>
          </cell>
          <cell r="J19" t="str">
            <v>No</v>
          </cell>
          <cell r="K19" t="str">
            <v xml:space="preserve">1 2 3 4 5 6 7 8 </v>
          </cell>
          <cell r="L19">
            <v>0</v>
          </cell>
          <cell r="M19">
            <v>42000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022102</v>
          </cell>
          <cell r="C20" t="str">
            <v>Amapelau/Mati</v>
          </cell>
          <cell r="D20" t="str">
            <v>ENG</v>
          </cell>
          <cell r="E20" t="str">
            <v>Malo</v>
          </cell>
          <cell r="F20" t="str">
            <v>Sanma</v>
          </cell>
          <cell r="G20" t="str">
            <v>0091201001</v>
          </cell>
          <cell r="H20" t="str">
            <v>AMAPELAO PRIMARY SCHOOL</v>
          </cell>
          <cell r="I20" t="str">
            <v>PS</v>
          </cell>
          <cell r="J20" t="str">
            <v>No</v>
          </cell>
          <cell r="K20" t="str">
            <v xml:space="preserve">1 2 3 4 5 6 7 8 </v>
          </cell>
          <cell r="L20">
            <v>0</v>
          </cell>
          <cell r="M20">
            <v>42000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0220300</v>
          </cell>
          <cell r="C21" t="str">
            <v>Aore Adventist Academy</v>
          </cell>
          <cell r="D21" t="str">
            <v>ENG</v>
          </cell>
          <cell r="E21" t="str">
            <v>Aore</v>
          </cell>
          <cell r="F21" t="str">
            <v>Sanma</v>
          </cell>
          <cell r="G21" t="str">
            <v>0084618001</v>
          </cell>
          <cell r="H21" t="str">
            <v>AORE ADVENTIST ACADEMY</v>
          </cell>
          <cell r="I21" t="str">
            <v>SS</v>
          </cell>
          <cell r="J21" t="str">
            <v>No</v>
          </cell>
          <cell r="K21" t="str">
            <v xml:space="preserve">7 8 9 10 11 12 13 </v>
          </cell>
          <cell r="L21">
            <v>471</v>
          </cell>
          <cell r="M21">
            <v>42000</v>
          </cell>
          <cell r="N21">
            <v>19782000</v>
          </cell>
          <cell r="O21">
            <v>5934600</v>
          </cell>
          <cell r="P21">
            <v>0</v>
          </cell>
          <cell r="Q21">
            <v>5934600</v>
          </cell>
          <cell r="R21">
            <v>5934600</v>
          </cell>
        </row>
        <row r="22">
          <cell r="B22" t="str">
            <v>022103</v>
          </cell>
          <cell r="C22" t="str">
            <v>Avunatari Primary</v>
          </cell>
          <cell r="D22" t="str">
            <v>ENG</v>
          </cell>
          <cell r="E22" t="str">
            <v>Malo</v>
          </cell>
          <cell r="F22" t="str">
            <v>Sanma</v>
          </cell>
          <cell r="G22" t="str">
            <v>0084591001</v>
          </cell>
          <cell r="H22" t="str">
            <v>AVUNATARI PRIMARY SCHOOL</v>
          </cell>
          <cell r="I22" t="str">
            <v>PS</v>
          </cell>
          <cell r="J22" t="str">
            <v>No</v>
          </cell>
          <cell r="K22" t="str">
            <v xml:space="preserve">1 2 3 4 5 6 7 8 </v>
          </cell>
          <cell r="L22">
            <v>67</v>
          </cell>
          <cell r="M22">
            <v>42000</v>
          </cell>
          <cell r="N22">
            <v>2814000</v>
          </cell>
          <cell r="O22">
            <v>844200</v>
          </cell>
          <cell r="P22">
            <v>0</v>
          </cell>
          <cell r="Q22">
            <v>844200</v>
          </cell>
          <cell r="R22">
            <v>844200</v>
          </cell>
        </row>
        <row r="23">
          <cell r="B23" t="str">
            <v>022205</v>
          </cell>
          <cell r="C23" t="str">
            <v>Banban Primary</v>
          </cell>
          <cell r="D23" t="str">
            <v>ENG</v>
          </cell>
          <cell r="E23" t="str">
            <v>Santo</v>
          </cell>
          <cell r="F23" t="str">
            <v>Sanma</v>
          </cell>
          <cell r="G23" t="str">
            <v>0084598001</v>
          </cell>
          <cell r="H23" t="str">
            <v>BANBAN PRIMARY SCHOOL</v>
          </cell>
          <cell r="I23" t="str">
            <v>PS</v>
          </cell>
          <cell r="J23" t="str">
            <v>No</v>
          </cell>
          <cell r="K23" t="str">
            <v xml:space="preserve">1 2 3 4 5 6 7 8 </v>
          </cell>
          <cell r="L23">
            <v>185</v>
          </cell>
          <cell r="M23">
            <v>42000</v>
          </cell>
          <cell r="N23">
            <v>7770000</v>
          </cell>
          <cell r="O23">
            <v>2331000</v>
          </cell>
          <cell r="P23">
            <v>0</v>
          </cell>
          <cell r="Q23">
            <v>2331000</v>
          </cell>
          <cell r="R23">
            <v>2331000</v>
          </cell>
        </row>
        <row r="24">
          <cell r="B24" t="str">
            <v>0222301</v>
          </cell>
          <cell r="C24" t="str">
            <v>Bombua</v>
          </cell>
          <cell r="D24" t="str">
            <v>ENG</v>
          </cell>
          <cell r="E24" t="str">
            <v>Santo</v>
          </cell>
          <cell r="F24" t="str">
            <v>Sanma</v>
          </cell>
          <cell r="G24" t="str">
            <v>0186772001</v>
          </cell>
          <cell r="H24" t="str">
            <v>BOMBUA LONDUA JUNIOR SECONDARY SCHOOL</v>
          </cell>
          <cell r="I24" t="str">
            <v>SS</v>
          </cell>
          <cell r="J24" t="str">
            <v>No</v>
          </cell>
          <cell r="K24" t="str">
            <v xml:space="preserve">7 8 9 10 </v>
          </cell>
          <cell r="L24">
            <v>413</v>
          </cell>
          <cell r="M24">
            <v>42000</v>
          </cell>
          <cell r="N24">
            <v>17346000</v>
          </cell>
          <cell r="O24">
            <v>5203800</v>
          </cell>
          <cell r="P24">
            <v>0</v>
          </cell>
          <cell r="Q24">
            <v>5203800</v>
          </cell>
          <cell r="R24">
            <v>5203800</v>
          </cell>
        </row>
        <row r="25">
          <cell r="B25" t="str">
            <v>0222307</v>
          </cell>
          <cell r="C25" t="str">
            <v>College de St. Michel</v>
          </cell>
          <cell r="D25" t="str">
            <v>FRE</v>
          </cell>
          <cell r="E25" t="str">
            <v>Santo</v>
          </cell>
          <cell r="F25" t="str">
            <v>Sanma</v>
          </cell>
          <cell r="G25" t="str">
            <v>0084621001</v>
          </cell>
          <cell r="H25" t="str">
            <v>COLLEGE TECHNIQUE ST MICHEL</v>
          </cell>
          <cell r="I25" t="str">
            <v>SS</v>
          </cell>
          <cell r="J25" t="str">
            <v>No</v>
          </cell>
          <cell r="K25" t="str">
            <v xml:space="preserve">7 8 9 10 11 12 </v>
          </cell>
          <cell r="L25">
            <v>496</v>
          </cell>
          <cell r="M25">
            <v>42000</v>
          </cell>
          <cell r="N25">
            <v>20832000</v>
          </cell>
          <cell r="O25">
            <v>6249600</v>
          </cell>
          <cell r="P25">
            <v>0</v>
          </cell>
          <cell r="Q25">
            <v>6249600</v>
          </cell>
          <cell r="R25">
            <v>6249600</v>
          </cell>
        </row>
        <row r="26">
          <cell r="B26" t="str">
            <v>022289</v>
          </cell>
          <cell r="C26" t="str">
            <v>De Quiros(matantas)</v>
          </cell>
          <cell r="D26" t="str">
            <v>ENG</v>
          </cell>
          <cell r="E26" t="str">
            <v>Santo</v>
          </cell>
          <cell r="F26" t="str">
            <v>Sanma</v>
          </cell>
          <cell r="G26" t="str">
            <v>0098423001</v>
          </cell>
          <cell r="H26" t="str">
            <v>DE QUEROS (MATANTAS) PRIMARY SCHOOL</v>
          </cell>
          <cell r="I26" t="str">
            <v>PS</v>
          </cell>
          <cell r="J26" t="str">
            <v>No</v>
          </cell>
          <cell r="K26" t="str">
            <v xml:space="preserve">1 2 3 4 5 6 7 8 </v>
          </cell>
          <cell r="L26">
            <v>65</v>
          </cell>
          <cell r="M26">
            <v>42000</v>
          </cell>
          <cell r="N26">
            <v>2730000</v>
          </cell>
          <cell r="O26">
            <v>819000</v>
          </cell>
          <cell r="P26">
            <v>0</v>
          </cell>
          <cell r="Q26">
            <v>819000</v>
          </cell>
          <cell r="R26">
            <v>819000</v>
          </cell>
        </row>
        <row r="27">
          <cell r="B27" t="str">
            <v>022210</v>
          </cell>
          <cell r="C27" t="str">
            <v>Ebenezer</v>
          </cell>
          <cell r="D27" t="str">
            <v>ENG</v>
          </cell>
          <cell r="E27" t="str">
            <v>Santo</v>
          </cell>
          <cell r="F27" t="str">
            <v>Sanma</v>
          </cell>
          <cell r="G27" t="str">
            <v>0084601001</v>
          </cell>
          <cell r="H27" t="str">
            <v>EBENEZER PRIMARY SCHOOL</v>
          </cell>
          <cell r="I27" t="str">
            <v>PS</v>
          </cell>
          <cell r="J27" t="str">
            <v>No</v>
          </cell>
          <cell r="K27" t="str">
            <v xml:space="preserve">1 2 3 4 5 6 7 8 </v>
          </cell>
          <cell r="L27">
            <v>79</v>
          </cell>
          <cell r="M27">
            <v>42000</v>
          </cell>
          <cell r="N27">
            <v>3318000</v>
          </cell>
          <cell r="O27">
            <v>995400</v>
          </cell>
          <cell r="P27">
            <v>0</v>
          </cell>
          <cell r="Q27">
            <v>995400</v>
          </cell>
          <cell r="R27">
            <v>995400</v>
          </cell>
        </row>
        <row r="28">
          <cell r="B28" t="str">
            <v>0222302</v>
          </cell>
          <cell r="C28" t="str">
            <v>Hog Harbour</v>
          </cell>
          <cell r="D28" t="str">
            <v>ENG</v>
          </cell>
          <cell r="E28" t="str">
            <v>Santo</v>
          </cell>
          <cell r="F28" t="str">
            <v>Sanma</v>
          </cell>
          <cell r="G28" t="str">
            <v>0084614001</v>
          </cell>
          <cell r="H28" t="str">
            <v>HOG HARBOUR JUNIOR SECONDARY SCHOOL</v>
          </cell>
          <cell r="I28" t="str">
            <v>SS</v>
          </cell>
          <cell r="J28" t="str">
            <v>No</v>
          </cell>
          <cell r="K28" t="str">
            <v xml:space="preserve">7 8 9 10 11 12 </v>
          </cell>
          <cell r="L28">
            <v>280</v>
          </cell>
          <cell r="M28">
            <v>42000</v>
          </cell>
          <cell r="N28">
            <v>11760000</v>
          </cell>
          <cell r="O28">
            <v>3528000</v>
          </cell>
          <cell r="P28">
            <v>0</v>
          </cell>
          <cell r="Q28">
            <v>3528000</v>
          </cell>
          <cell r="R28">
            <v>3528000</v>
          </cell>
        </row>
        <row r="29">
          <cell r="B29" t="str">
            <v>020101</v>
          </cell>
          <cell r="C29" t="str">
            <v>Kamewa English</v>
          </cell>
          <cell r="D29" t="str">
            <v>ENG</v>
          </cell>
          <cell r="E29" t="str">
            <v>Santo</v>
          </cell>
          <cell r="F29" t="str">
            <v>Sanma</v>
          </cell>
          <cell r="G29" t="str">
            <v>0084640001</v>
          </cell>
          <cell r="H29" t="str">
            <v>KAMEWA PRIMARY SCHOOL</v>
          </cell>
          <cell r="I29" t="str">
            <v>PS</v>
          </cell>
          <cell r="J29" t="str">
            <v>Yes</v>
          </cell>
          <cell r="K29" t="str">
            <v xml:space="preserve">1 2 3 4 5 6 7 8 </v>
          </cell>
          <cell r="L29">
            <v>137</v>
          </cell>
          <cell r="M29">
            <v>42000</v>
          </cell>
          <cell r="N29">
            <v>5754000</v>
          </cell>
          <cell r="O29">
            <v>1726200</v>
          </cell>
          <cell r="P29">
            <v>0</v>
          </cell>
          <cell r="Q29">
            <v>1726200</v>
          </cell>
          <cell r="R29">
            <v>1726200</v>
          </cell>
        </row>
        <row r="30">
          <cell r="B30" t="str">
            <v>020102</v>
          </cell>
          <cell r="C30" t="str">
            <v>Kamewa French</v>
          </cell>
          <cell r="D30" t="str">
            <v>FRE</v>
          </cell>
          <cell r="E30" t="str">
            <v>Santo</v>
          </cell>
          <cell r="F30" t="str">
            <v>Sanma</v>
          </cell>
          <cell r="G30" t="str">
            <v>0084640001</v>
          </cell>
          <cell r="H30" t="str">
            <v>KAMEWA PRIMARY SCHOOL</v>
          </cell>
          <cell r="I30" t="str">
            <v>PS</v>
          </cell>
          <cell r="J30" t="str">
            <v>Yes</v>
          </cell>
          <cell r="K30" t="str">
            <v xml:space="preserve">1 2 3 4 5 6 7 8 </v>
          </cell>
          <cell r="L30">
            <v>86</v>
          </cell>
          <cell r="M30">
            <v>42000</v>
          </cell>
          <cell r="N30">
            <v>3612000</v>
          </cell>
          <cell r="O30">
            <v>1083600</v>
          </cell>
          <cell r="Q30">
            <v>1083600</v>
          </cell>
          <cell r="R30">
            <v>1083600</v>
          </cell>
        </row>
        <row r="31">
          <cell r="B31" t="str">
            <v>022223</v>
          </cell>
          <cell r="C31" t="str">
            <v>Limarua</v>
          </cell>
          <cell r="D31" t="str">
            <v>ENG</v>
          </cell>
          <cell r="E31" t="str">
            <v>Santo</v>
          </cell>
          <cell r="F31" t="str">
            <v>Sanma</v>
          </cell>
          <cell r="G31" t="str">
            <v>0084649001</v>
          </cell>
          <cell r="H31" t="str">
            <v>LIMARUA PRIMARY SCHOOL</v>
          </cell>
          <cell r="I31" t="str">
            <v>PS</v>
          </cell>
          <cell r="J31" t="str">
            <v>No</v>
          </cell>
          <cell r="K31" t="str">
            <v xml:space="preserve">1 2 3 4 5 6 7 8 </v>
          </cell>
          <cell r="L31">
            <v>38</v>
          </cell>
          <cell r="M31">
            <v>42000</v>
          </cell>
          <cell r="N31">
            <v>1596000</v>
          </cell>
          <cell r="O31">
            <v>478800</v>
          </cell>
          <cell r="P31">
            <v>0</v>
          </cell>
          <cell r="Q31">
            <v>478800</v>
          </cell>
          <cell r="R31">
            <v>478800</v>
          </cell>
        </row>
        <row r="32">
          <cell r="B32" t="str">
            <v>020103</v>
          </cell>
          <cell r="C32" t="str">
            <v>Luganville Est Primary</v>
          </cell>
          <cell r="D32" t="str">
            <v>FRE</v>
          </cell>
          <cell r="E32" t="str">
            <v>Santo</v>
          </cell>
          <cell r="F32" t="str">
            <v>Sanma</v>
          </cell>
          <cell r="G32" t="str">
            <v>0084608001</v>
          </cell>
          <cell r="H32" t="str">
            <v>LUGANVILLE EAST PRIMARY SCHOOL</v>
          </cell>
          <cell r="I32" t="str">
            <v>PS</v>
          </cell>
          <cell r="J32" t="str">
            <v>No</v>
          </cell>
          <cell r="K32" t="str">
            <v xml:space="preserve">1 2 3 4 5 6 7 8 </v>
          </cell>
          <cell r="L32">
            <v>128</v>
          </cell>
          <cell r="M32">
            <v>42000</v>
          </cell>
          <cell r="N32">
            <v>5376000</v>
          </cell>
          <cell r="O32">
            <v>1612800</v>
          </cell>
          <cell r="P32">
            <v>0</v>
          </cell>
          <cell r="Q32">
            <v>1612800</v>
          </cell>
          <cell r="R32">
            <v>1612800</v>
          </cell>
        </row>
        <row r="33">
          <cell r="B33" t="str">
            <v>0201100</v>
          </cell>
          <cell r="C33" t="str">
            <v>Lycee De Luganville</v>
          </cell>
          <cell r="D33" t="str">
            <v>FRE</v>
          </cell>
          <cell r="E33" t="str">
            <v>Santo</v>
          </cell>
          <cell r="F33" t="str">
            <v>Sanma</v>
          </cell>
          <cell r="G33" t="str">
            <v>0084611001</v>
          </cell>
          <cell r="H33" t="str">
            <v>LYCEE DE LUGANVILLE</v>
          </cell>
          <cell r="I33" t="str">
            <v>SS</v>
          </cell>
          <cell r="J33" t="str">
            <v>No</v>
          </cell>
          <cell r="K33" t="str">
            <v xml:space="preserve">7 8 9 10 11 12 13 14 </v>
          </cell>
          <cell r="L33">
            <v>551</v>
          </cell>
          <cell r="M33">
            <v>42000</v>
          </cell>
          <cell r="N33">
            <v>23142000</v>
          </cell>
          <cell r="O33">
            <v>6942600</v>
          </cell>
          <cell r="P33">
            <v>0</v>
          </cell>
          <cell r="Q33">
            <v>6942600</v>
          </cell>
          <cell r="R33">
            <v>6942600</v>
          </cell>
        </row>
        <row r="34">
          <cell r="B34" t="str">
            <v>022232</v>
          </cell>
          <cell r="C34" t="str">
            <v>Mataloi</v>
          </cell>
          <cell r="D34" t="str">
            <v>FRE</v>
          </cell>
          <cell r="E34" t="str">
            <v>Santo</v>
          </cell>
          <cell r="F34" t="str">
            <v>Sanma</v>
          </cell>
          <cell r="G34" t="str">
            <v>0084672001</v>
          </cell>
          <cell r="H34" t="str">
            <v>MATALOI PRIMARY SCHOOL</v>
          </cell>
          <cell r="I34" t="str">
            <v>PS</v>
          </cell>
          <cell r="J34" t="str">
            <v>No</v>
          </cell>
          <cell r="K34" t="str">
            <v xml:space="preserve">1 2 3 4 5 6 7 8 </v>
          </cell>
          <cell r="L34">
            <v>28</v>
          </cell>
          <cell r="M34">
            <v>42000</v>
          </cell>
          <cell r="N34">
            <v>1176000</v>
          </cell>
          <cell r="O34">
            <v>352800</v>
          </cell>
          <cell r="P34">
            <v>0</v>
          </cell>
          <cell r="Q34">
            <v>352800</v>
          </cell>
          <cell r="R34">
            <v>352800</v>
          </cell>
        </row>
        <row r="35">
          <cell r="B35" t="str">
            <v>0222303</v>
          </cell>
          <cell r="C35" t="str">
            <v>Matevulu College</v>
          </cell>
          <cell r="D35" t="str">
            <v>ENG</v>
          </cell>
          <cell r="E35" t="str">
            <v>Santo</v>
          </cell>
          <cell r="F35" t="str">
            <v>Sanma</v>
          </cell>
          <cell r="G35" t="str">
            <v>0084615001</v>
          </cell>
          <cell r="H35" t="str">
            <v>MATEVULU COLLEGE</v>
          </cell>
          <cell r="I35" t="str">
            <v>SS</v>
          </cell>
          <cell r="J35" t="str">
            <v>No</v>
          </cell>
          <cell r="K35" t="str">
            <v xml:space="preserve">7 8 9 10 11 12 13 </v>
          </cell>
          <cell r="L35">
            <v>647</v>
          </cell>
          <cell r="M35">
            <v>42000</v>
          </cell>
          <cell r="N35">
            <v>27174000</v>
          </cell>
          <cell r="O35">
            <v>8152200</v>
          </cell>
          <cell r="P35">
            <v>0</v>
          </cell>
          <cell r="Q35">
            <v>8152200</v>
          </cell>
          <cell r="R35">
            <v>8152200</v>
          </cell>
        </row>
        <row r="36">
          <cell r="B36" t="str">
            <v>0222352</v>
          </cell>
          <cell r="C36" t="str">
            <v>Menevula Junior Secondary</v>
          </cell>
          <cell r="D36" t="str">
            <v>ENG</v>
          </cell>
          <cell r="E36" t="str">
            <v>Santo</v>
          </cell>
          <cell r="F36" t="str">
            <v>Sanma</v>
          </cell>
          <cell r="G36" t="str">
            <v>0084617001</v>
          </cell>
          <cell r="H36" t="str">
            <v>MENEVULA JUNIOR SECONDARY SCHOOL</v>
          </cell>
          <cell r="I36" t="str">
            <v>SS</v>
          </cell>
          <cell r="J36" t="str">
            <v>No</v>
          </cell>
          <cell r="K36" t="str">
            <v xml:space="preserve">7 8 9 10 </v>
          </cell>
          <cell r="L36">
            <v>126</v>
          </cell>
          <cell r="M36">
            <v>42000</v>
          </cell>
          <cell r="N36">
            <v>5292000</v>
          </cell>
          <cell r="O36">
            <v>1587600</v>
          </cell>
          <cell r="P36">
            <v>0</v>
          </cell>
          <cell r="Q36">
            <v>1587600</v>
          </cell>
          <cell r="R36">
            <v>1587600</v>
          </cell>
        </row>
        <row r="37">
          <cell r="B37" t="str">
            <v>022229</v>
          </cell>
          <cell r="C37" t="str">
            <v>Merei (Mamara)</v>
          </cell>
          <cell r="D37" t="str">
            <v>ENG</v>
          </cell>
          <cell r="E37" t="str">
            <v>Santo</v>
          </cell>
          <cell r="F37" t="str">
            <v>Sanma</v>
          </cell>
          <cell r="G37" t="str">
            <v>0084623001</v>
          </cell>
          <cell r="H37" t="str">
            <v>MEREI PRIMARY SCHOOL</v>
          </cell>
          <cell r="I37" t="str">
            <v>PS</v>
          </cell>
          <cell r="J37" t="str">
            <v>No</v>
          </cell>
          <cell r="K37" t="str">
            <v xml:space="preserve">1 2 3 4 5 6 7 8 </v>
          </cell>
          <cell r="L37">
            <v>43</v>
          </cell>
          <cell r="M37">
            <v>42000</v>
          </cell>
          <cell r="N37">
            <v>1806000</v>
          </cell>
          <cell r="O37">
            <v>541800</v>
          </cell>
          <cell r="P37">
            <v>0</v>
          </cell>
          <cell r="Q37">
            <v>541800</v>
          </cell>
          <cell r="R37">
            <v>541800</v>
          </cell>
        </row>
        <row r="38">
          <cell r="B38" t="str">
            <v>0222304</v>
          </cell>
          <cell r="C38" t="str">
            <v xml:space="preserve">Moli Valivu </v>
          </cell>
          <cell r="D38" t="str">
            <v>FRE</v>
          </cell>
          <cell r="E38" t="str">
            <v>Santo</v>
          </cell>
          <cell r="F38" t="str">
            <v>Sanma</v>
          </cell>
          <cell r="G38" t="str">
            <v>0084619001</v>
          </cell>
          <cell r="H38" t="str">
            <v>COLLEGE DE MOLI VALIVU</v>
          </cell>
          <cell r="I38" t="str">
            <v>SS</v>
          </cell>
          <cell r="J38" t="str">
            <v>No</v>
          </cell>
          <cell r="K38" t="str">
            <v xml:space="preserve">7 8 9 10 </v>
          </cell>
          <cell r="L38">
            <v>50</v>
          </cell>
          <cell r="M38">
            <v>42000</v>
          </cell>
          <cell r="N38">
            <v>2100000</v>
          </cell>
          <cell r="O38">
            <v>630000</v>
          </cell>
          <cell r="P38">
            <v>0</v>
          </cell>
          <cell r="Q38">
            <v>630000</v>
          </cell>
          <cell r="R38">
            <v>630000</v>
          </cell>
        </row>
        <row r="39">
          <cell r="B39" t="str">
            <v>0221344</v>
          </cell>
          <cell r="C39" t="str">
            <v>Nandiutu English</v>
          </cell>
          <cell r="D39" t="str">
            <v>ENG</v>
          </cell>
          <cell r="E39" t="str">
            <v>Malo</v>
          </cell>
          <cell r="F39" t="str">
            <v>Sanma</v>
          </cell>
          <cell r="G39" t="str">
            <v>0084613001</v>
          </cell>
          <cell r="H39" t="str">
            <v>COLLEGE DE NANDIUTU</v>
          </cell>
          <cell r="I39" t="str">
            <v>SS</v>
          </cell>
          <cell r="J39" t="str">
            <v>No</v>
          </cell>
          <cell r="K39" t="str">
            <v xml:space="preserve">7 8 9 10 </v>
          </cell>
          <cell r="L39">
            <v>149</v>
          </cell>
          <cell r="M39">
            <v>42000</v>
          </cell>
          <cell r="N39">
            <v>6258000</v>
          </cell>
          <cell r="O39">
            <v>1877400</v>
          </cell>
          <cell r="P39">
            <v>0</v>
          </cell>
          <cell r="Q39">
            <v>1877400</v>
          </cell>
          <cell r="R39">
            <v>1877400</v>
          </cell>
        </row>
        <row r="40">
          <cell r="B40" t="str">
            <v>0221305</v>
          </cell>
          <cell r="C40" t="str">
            <v>Nandiutu French</v>
          </cell>
          <cell r="D40" t="str">
            <v>FRE</v>
          </cell>
          <cell r="E40" t="str">
            <v>Malo</v>
          </cell>
          <cell r="F40" t="str">
            <v>Sanma</v>
          </cell>
          <cell r="G40" t="str">
            <v>0084613001</v>
          </cell>
          <cell r="H40" t="str">
            <v>COLLEGE DE NANDIUTU</v>
          </cell>
          <cell r="I40" t="str">
            <v>SS</v>
          </cell>
          <cell r="J40" t="str">
            <v>No</v>
          </cell>
          <cell r="K40" t="str">
            <v xml:space="preserve">7 8 9 10 </v>
          </cell>
          <cell r="L40">
            <v>45</v>
          </cell>
          <cell r="M40">
            <v>42000</v>
          </cell>
          <cell r="N40">
            <v>1890000</v>
          </cell>
          <cell r="O40">
            <v>567000</v>
          </cell>
          <cell r="P40">
            <v>0</v>
          </cell>
          <cell r="Q40">
            <v>567000</v>
          </cell>
          <cell r="R40">
            <v>567000</v>
          </cell>
        </row>
        <row r="41">
          <cell r="B41" t="str">
            <v>022241</v>
          </cell>
          <cell r="C41" t="str">
            <v>Natawa</v>
          </cell>
          <cell r="D41" t="str">
            <v>ENG</v>
          </cell>
          <cell r="E41" t="str">
            <v>Santo</v>
          </cell>
          <cell r="F41" t="str">
            <v>Sanma</v>
          </cell>
          <cell r="G41" t="str">
            <v>0084624001</v>
          </cell>
          <cell r="H41" t="str">
            <v>NATAWA PRIMARY SCHOOL</v>
          </cell>
          <cell r="I41" t="str">
            <v>PS</v>
          </cell>
          <cell r="J41" t="str">
            <v>No</v>
          </cell>
          <cell r="K41" t="str">
            <v xml:space="preserve">1 2 3 4 5 6 7 8 </v>
          </cell>
          <cell r="L41">
            <v>113</v>
          </cell>
          <cell r="M41">
            <v>42000</v>
          </cell>
          <cell r="N41">
            <v>4746000</v>
          </cell>
          <cell r="O41">
            <v>1423800</v>
          </cell>
          <cell r="P41">
            <v>0</v>
          </cell>
          <cell r="Q41">
            <v>1423800</v>
          </cell>
          <cell r="R41">
            <v>1423800</v>
          </cell>
        </row>
        <row r="42">
          <cell r="B42" t="str">
            <v>0222513</v>
          </cell>
          <cell r="C42" t="str">
            <v>Navele</v>
          </cell>
          <cell r="D42" t="str">
            <v>ENG</v>
          </cell>
          <cell r="E42" t="str">
            <v>Santo</v>
          </cell>
          <cell r="F42" t="str">
            <v>Sanma</v>
          </cell>
          <cell r="G42" t="str">
            <v>0098399001</v>
          </cell>
          <cell r="H42" t="str">
            <v>NAVELE JUNIOR SECONDARY SCHOOL</v>
          </cell>
          <cell r="I42" t="str">
            <v>SS</v>
          </cell>
          <cell r="J42" t="str">
            <v>No</v>
          </cell>
          <cell r="K42" t="str">
            <v xml:space="preserve">7 8 9 10 </v>
          </cell>
          <cell r="L42">
            <v>73</v>
          </cell>
          <cell r="M42">
            <v>42000</v>
          </cell>
          <cell r="N42">
            <v>3066000</v>
          </cell>
          <cell r="O42">
            <v>919800</v>
          </cell>
          <cell r="P42">
            <v>0</v>
          </cell>
          <cell r="Q42">
            <v>919800</v>
          </cell>
          <cell r="R42">
            <v>919800</v>
          </cell>
        </row>
        <row r="43">
          <cell r="B43" t="str">
            <v>022286</v>
          </cell>
          <cell r="C43" t="str">
            <v>Paireve (Nasulesule)</v>
          </cell>
          <cell r="D43" t="str">
            <v>ENG</v>
          </cell>
          <cell r="E43" t="str">
            <v>Santo</v>
          </cell>
          <cell r="F43" t="str">
            <v>Sanma</v>
          </cell>
          <cell r="G43" t="str">
            <v>0098430001</v>
          </cell>
          <cell r="H43" t="str">
            <v>PAIREVE PRIMARY SCHOOL</v>
          </cell>
          <cell r="I43" t="str">
            <v>PS</v>
          </cell>
          <cell r="J43" t="str">
            <v>No</v>
          </cell>
          <cell r="K43" t="str">
            <v xml:space="preserve">1 2 3 4 5 6 7 8 </v>
          </cell>
          <cell r="L43">
            <v>0</v>
          </cell>
          <cell r="M43">
            <v>42000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022251</v>
          </cell>
          <cell r="C44" t="str">
            <v>Pialulup</v>
          </cell>
          <cell r="D44" t="str">
            <v>ENG</v>
          </cell>
          <cell r="E44" t="str">
            <v>Santo</v>
          </cell>
          <cell r="F44" t="str">
            <v>Sanma</v>
          </cell>
          <cell r="G44" t="str">
            <v>0084628001</v>
          </cell>
          <cell r="H44" t="str">
            <v>PIALULUP PRIMARY SCHOOL</v>
          </cell>
          <cell r="I44" t="str">
            <v>PS</v>
          </cell>
          <cell r="J44" t="str">
            <v>No</v>
          </cell>
          <cell r="K44" t="str">
            <v xml:space="preserve">1 2 3 4 5 6 7 8 </v>
          </cell>
          <cell r="L44">
            <v>33</v>
          </cell>
          <cell r="M44">
            <v>42000</v>
          </cell>
          <cell r="N44">
            <v>1386000</v>
          </cell>
          <cell r="O44">
            <v>415800</v>
          </cell>
          <cell r="P44">
            <v>0</v>
          </cell>
          <cell r="Q44">
            <v>415800</v>
          </cell>
          <cell r="R44">
            <v>415800</v>
          </cell>
        </row>
        <row r="45">
          <cell r="B45" t="str">
            <v>0222309</v>
          </cell>
          <cell r="C45" t="str">
            <v>Rowhani</v>
          </cell>
          <cell r="D45" t="str">
            <v>ENG</v>
          </cell>
          <cell r="E45" t="str">
            <v>Santo</v>
          </cell>
          <cell r="F45" t="str">
            <v>Sanma</v>
          </cell>
          <cell r="G45" t="str">
            <v>0107822001</v>
          </cell>
          <cell r="H45" t="str">
            <v>ROWHANI SCHOOL</v>
          </cell>
          <cell r="I45" t="str">
            <v>SS</v>
          </cell>
          <cell r="J45" t="str">
            <v>Yes</v>
          </cell>
          <cell r="K45" t="str">
            <v xml:space="preserve">7 8 9 10 </v>
          </cell>
          <cell r="L45">
            <v>152</v>
          </cell>
          <cell r="M45">
            <v>42000</v>
          </cell>
          <cell r="N45">
            <v>6384000</v>
          </cell>
          <cell r="O45">
            <v>1915200</v>
          </cell>
          <cell r="Q45">
            <v>1915200</v>
          </cell>
          <cell r="R45">
            <v>1915200</v>
          </cell>
        </row>
        <row r="46">
          <cell r="B46" t="str">
            <v>022264</v>
          </cell>
          <cell r="C46" t="str">
            <v>Saletui</v>
          </cell>
          <cell r="D46" t="str">
            <v>ENG</v>
          </cell>
          <cell r="E46" t="str">
            <v>Santo</v>
          </cell>
          <cell r="F46" t="str">
            <v>Sanma</v>
          </cell>
          <cell r="G46" t="str">
            <v>0084654001</v>
          </cell>
          <cell r="H46" t="str">
            <v>SALETUI PRIMARY SCHOOL</v>
          </cell>
          <cell r="I46" t="str">
            <v>PS</v>
          </cell>
          <cell r="J46" t="str">
            <v>No</v>
          </cell>
          <cell r="K46" t="str">
            <v xml:space="preserve">1 2 3 4 5 6 7 8 </v>
          </cell>
          <cell r="L46">
            <v>59</v>
          </cell>
          <cell r="M46">
            <v>42000</v>
          </cell>
          <cell r="N46">
            <v>2478000</v>
          </cell>
          <cell r="O46">
            <v>743400</v>
          </cell>
          <cell r="P46">
            <v>0</v>
          </cell>
          <cell r="Q46">
            <v>743400</v>
          </cell>
          <cell r="R46">
            <v>743400</v>
          </cell>
        </row>
        <row r="47">
          <cell r="B47" t="str">
            <v>0201102</v>
          </cell>
          <cell r="C47" t="str">
            <v>Santo East</v>
          </cell>
          <cell r="D47" t="str">
            <v>ENG</v>
          </cell>
          <cell r="E47" t="str">
            <v>Santo</v>
          </cell>
          <cell r="F47" t="str">
            <v>Sanma</v>
          </cell>
          <cell r="G47" t="str">
            <v>0084612001</v>
          </cell>
          <cell r="H47" t="str">
            <v>SANTO EAST JUNIOR SECONDARY SCHOOL</v>
          </cell>
          <cell r="I47" t="str">
            <v>SS</v>
          </cell>
          <cell r="J47" t="str">
            <v>No</v>
          </cell>
          <cell r="K47" t="str">
            <v xml:space="preserve">7 8 9 10 11 12 13 </v>
          </cell>
          <cell r="L47">
            <v>973</v>
          </cell>
          <cell r="M47">
            <v>42000</v>
          </cell>
          <cell r="N47">
            <v>40866000</v>
          </cell>
          <cell r="O47">
            <v>12259800</v>
          </cell>
          <cell r="P47">
            <v>0</v>
          </cell>
          <cell r="Q47">
            <v>12259800</v>
          </cell>
          <cell r="R47">
            <v>12259800</v>
          </cell>
        </row>
        <row r="48">
          <cell r="B48" t="str">
            <v>020111</v>
          </cell>
          <cell r="C48" t="str">
            <v>Sarakata</v>
          </cell>
          <cell r="D48" t="str">
            <v>ENG</v>
          </cell>
          <cell r="E48" t="str">
            <v>Santo</v>
          </cell>
          <cell r="F48" t="str">
            <v>Sanma</v>
          </cell>
          <cell r="G48" t="str">
            <v>0084586001</v>
          </cell>
          <cell r="H48" t="str">
            <v>SARAKATA PRIMARY SCHOOL</v>
          </cell>
          <cell r="I48" t="str">
            <v>PS</v>
          </cell>
          <cell r="J48" t="str">
            <v>No</v>
          </cell>
          <cell r="K48" t="str">
            <v xml:space="preserve">1 2 3 4 5 6 7 8 </v>
          </cell>
          <cell r="L48">
            <v>73</v>
          </cell>
          <cell r="M48">
            <v>42000</v>
          </cell>
          <cell r="N48">
            <v>3066000</v>
          </cell>
          <cell r="O48">
            <v>919800</v>
          </cell>
          <cell r="P48">
            <v>0</v>
          </cell>
          <cell r="Q48">
            <v>919800</v>
          </cell>
          <cell r="R48">
            <v>919800</v>
          </cell>
        </row>
        <row r="49">
          <cell r="B49" t="str">
            <v>022208</v>
          </cell>
          <cell r="C49" t="str">
            <v>St. Jacques</v>
          </cell>
          <cell r="D49" t="str">
            <v>FRE</v>
          </cell>
          <cell r="E49" t="str">
            <v>Santo</v>
          </cell>
          <cell r="F49" t="str">
            <v>Sanma</v>
          </cell>
          <cell r="G49" t="str">
            <v>0084599001</v>
          </cell>
          <cell r="H49" t="str">
            <v>ST JACQUES PRIMARY SCHOOL</v>
          </cell>
          <cell r="I49" t="str">
            <v>PS</v>
          </cell>
          <cell r="J49" t="str">
            <v>No</v>
          </cell>
          <cell r="K49" t="str">
            <v xml:space="preserve">1 2 3 4 5 6 7 8 </v>
          </cell>
          <cell r="L49">
            <v>23</v>
          </cell>
          <cell r="M49">
            <v>42000</v>
          </cell>
          <cell r="N49">
            <v>966000</v>
          </cell>
          <cell r="O49">
            <v>289800</v>
          </cell>
          <cell r="P49">
            <v>0</v>
          </cell>
          <cell r="Q49">
            <v>289800</v>
          </cell>
          <cell r="R49">
            <v>289800</v>
          </cell>
        </row>
        <row r="50">
          <cell r="B50" t="str">
            <v>0222324</v>
          </cell>
          <cell r="C50" t="str">
            <v>Ste. Anne (Port Olry)</v>
          </cell>
          <cell r="D50" t="str">
            <v>FRE</v>
          </cell>
          <cell r="E50" t="str">
            <v>Santo</v>
          </cell>
          <cell r="F50" t="str">
            <v>Sanma</v>
          </cell>
          <cell r="G50" t="str">
            <v>0084620001</v>
          </cell>
          <cell r="H50" t="str">
            <v>COLLEGE DE STE ANNE</v>
          </cell>
          <cell r="I50" t="str">
            <v>SS</v>
          </cell>
          <cell r="J50" t="str">
            <v>No</v>
          </cell>
          <cell r="K50" t="str">
            <v xml:space="preserve">7 8 9 10 11 12 </v>
          </cell>
          <cell r="L50">
            <v>257</v>
          </cell>
          <cell r="M50">
            <v>42000</v>
          </cell>
          <cell r="N50">
            <v>10794000</v>
          </cell>
          <cell r="O50">
            <v>3238200</v>
          </cell>
          <cell r="P50">
            <v>0</v>
          </cell>
          <cell r="Q50">
            <v>3238200</v>
          </cell>
          <cell r="R50">
            <v>3238200</v>
          </cell>
        </row>
        <row r="51">
          <cell r="B51" t="str">
            <v>020105</v>
          </cell>
          <cell r="C51" t="str">
            <v>Ste. Therese Luganville</v>
          </cell>
          <cell r="D51" t="str">
            <v>FRE</v>
          </cell>
          <cell r="E51" t="str">
            <v>Santo</v>
          </cell>
          <cell r="F51" t="str">
            <v>Sanma</v>
          </cell>
          <cell r="G51" t="str">
            <v>0084655001</v>
          </cell>
          <cell r="H51" t="str">
            <v>ST THERESE PRIMARY SCHOOL</v>
          </cell>
          <cell r="I51" t="str">
            <v>PS</v>
          </cell>
          <cell r="J51" t="str">
            <v>No</v>
          </cell>
          <cell r="K51" t="str">
            <v xml:space="preserve">1 2 3 4 5 6 7 8 </v>
          </cell>
          <cell r="L51">
            <v>157</v>
          </cell>
          <cell r="M51">
            <v>42000</v>
          </cell>
          <cell r="N51">
            <v>6594000</v>
          </cell>
          <cell r="O51">
            <v>1978200</v>
          </cell>
          <cell r="P51">
            <v>0</v>
          </cell>
          <cell r="Q51">
            <v>1978200</v>
          </cell>
          <cell r="R51">
            <v>1978200</v>
          </cell>
        </row>
        <row r="52">
          <cell r="B52" t="str">
            <v>0222308</v>
          </cell>
          <cell r="C52" t="str">
            <v>Tata Secondary School</v>
          </cell>
          <cell r="D52" t="str">
            <v>ENG</v>
          </cell>
          <cell r="E52" t="str">
            <v>Santo</v>
          </cell>
          <cell r="F52" t="str">
            <v>Sanma</v>
          </cell>
          <cell r="G52" t="str">
            <v>0084616001</v>
          </cell>
          <cell r="H52" t="str">
            <v>TATA JUNIOR SECONDARY SCHOOL</v>
          </cell>
          <cell r="I52" t="str">
            <v>SS</v>
          </cell>
          <cell r="J52" t="str">
            <v>No</v>
          </cell>
          <cell r="K52" t="str">
            <v xml:space="preserve">7 8 9 10 </v>
          </cell>
          <cell r="L52">
            <v>391</v>
          </cell>
          <cell r="M52">
            <v>42000</v>
          </cell>
          <cell r="N52">
            <v>16422000</v>
          </cell>
          <cell r="O52">
            <v>4926600</v>
          </cell>
          <cell r="P52">
            <v>0</v>
          </cell>
          <cell r="Q52">
            <v>4926600</v>
          </cell>
          <cell r="R52">
            <v>4926600</v>
          </cell>
        </row>
        <row r="53">
          <cell r="B53" t="str">
            <v>0222584</v>
          </cell>
          <cell r="C53" t="str">
            <v>Tata Senior Secondary</v>
          </cell>
          <cell r="D53" t="str">
            <v>ENG</v>
          </cell>
          <cell r="E53" t="str">
            <v>Santo</v>
          </cell>
          <cell r="F53" t="str">
            <v>Sanma</v>
          </cell>
          <cell r="G53" t="str">
            <v>0084635001</v>
          </cell>
          <cell r="H53" t="str">
            <v>TATA PRIMARY SCHOOL</v>
          </cell>
          <cell r="I53" t="str">
            <v>SS</v>
          </cell>
          <cell r="J53" t="str">
            <v>No</v>
          </cell>
          <cell r="K53" t="str">
            <v xml:space="preserve">11 </v>
          </cell>
          <cell r="L53">
            <v>63</v>
          </cell>
          <cell r="M53">
            <v>42000</v>
          </cell>
          <cell r="N53">
            <v>2646000</v>
          </cell>
          <cell r="O53">
            <v>793800</v>
          </cell>
          <cell r="P53">
            <v>0</v>
          </cell>
          <cell r="Q53">
            <v>793800</v>
          </cell>
          <cell r="R53">
            <v>793800</v>
          </cell>
        </row>
        <row r="54">
          <cell r="B54" t="str">
            <v>022276</v>
          </cell>
          <cell r="C54" t="str">
            <v>Vunakariakara</v>
          </cell>
          <cell r="D54" t="str">
            <v>FRE</v>
          </cell>
          <cell r="E54" t="str">
            <v>Santo</v>
          </cell>
          <cell r="F54" t="str">
            <v>Sanma</v>
          </cell>
          <cell r="G54" t="str">
            <v>0098405001</v>
          </cell>
          <cell r="H54" t="str">
            <v>VUNAKARIAKARA PRIMARY SCHOOL</v>
          </cell>
          <cell r="I54" t="str">
            <v>PS</v>
          </cell>
          <cell r="J54" t="str">
            <v>No</v>
          </cell>
          <cell r="K54" t="str">
            <v xml:space="preserve">1 2 3 4 5 6 7 8 </v>
          </cell>
          <cell r="L54">
            <v>0</v>
          </cell>
          <cell r="M54">
            <v>42000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0426300</v>
          </cell>
          <cell r="C55" t="str">
            <v>Ambaebulu Secondary</v>
          </cell>
          <cell r="D55" t="str">
            <v>ENG</v>
          </cell>
          <cell r="E55" t="str">
            <v>Ambae</v>
          </cell>
          <cell r="F55" t="str">
            <v>Penama</v>
          </cell>
          <cell r="G55" t="str">
            <v>0084687001</v>
          </cell>
          <cell r="H55" t="str">
            <v>AMBAEBULU JUNIOR SECONDARY SCHOOL</v>
          </cell>
          <cell r="I55" t="str">
            <v>SS</v>
          </cell>
          <cell r="J55" t="str">
            <v>No</v>
          </cell>
          <cell r="K55" t="str">
            <v xml:space="preserve">7 8 9 10 </v>
          </cell>
          <cell r="L55">
            <v>181</v>
          </cell>
          <cell r="M55">
            <v>42000</v>
          </cell>
          <cell r="N55">
            <v>7602000</v>
          </cell>
          <cell r="O55">
            <v>2280600</v>
          </cell>
          <cell r="P55">
            <v>0</v>
          </cell>
          <cell r="Q55">
            <v>2280600</v>
          </cell>
          <cell r="R55">
            <v>2280600</v>
          </cell>
        </row>
        <row r="56">
          <cell r="B56" t="str">
            <v>0326351</v>
          </cell>
          <cell r="C56" t="str">
            <v>Apostolic College</v>
          </cell>
          <cell r="D56" t="str">
            <v>ENG</v>
          </cell>
          <cell r="E56" t="str">
            <v>Ambae</v>
          </cell>
          <cell r="F56" t="str">
            <v>Penama</v>
          </cell>
          <cell r="G56" t="str">
            <v>0103607001</v>
          </cell>
          <cell r="H56" t="str">
            <v>APOSTOLIC COLLEGE</v>
          </cell>
          <cell r="I56" t="str">
            <v>SS</v>
          </cell>
          <cell r="J56" t="str">
            <v>No</v>
          </cell>
          <cell r="K56" t="str">
            <v xml:space="preserve">7 8 9 10 </v>
          </cell>
          <cell r="L56">
            <v>122</v>
          </cell>
          <cell r="M56">
            <v>42000</v>
          </cell>
          <cell r="N56">
            <v>5124000</v>
          </cell>
          <cell r="O56">
            <v>1537200</v>
          </cell>
          <cell r="P56">
            <v>0</v>
          </cell>
          <cell r="Q56">
            <v>1537200</v>
          </cell>
          <cell r="R56">
            <v>1537200</v>
          </cell>
        </row>
        <row r="57">
          <cell r="B57" t="str">
            <v>0328352</v>
          </cell>
          <cell r="C57" t="str">
            <v>Atavtabanga Secondary</v>
          </cell>
          <cell r="D57" t="str">
            <v>ENG</v>
          </cell>
          <cell r="E57" t="str">
            <v>Pentecost</v>
          </cell>
          <cell r="F57" t="str">
            <v>Penama</v>
          </cell>
          <cell r="G57" t="str">
            <v>0084867001</v>
          </cell>
          <cell r="H57" t="str">
            <v>ATAVTABANGA PRIMARY SCHOOL</v>
          </cell>
          <cell r="I57" t="str">
            <v>SS</v>
          </cell>
          <cell r="J57" t="str">
            <v>Yes</v>
          </cell>
          <cell r="K57" t="str">
            <v xml:space="preserve">7 8 9 10 </v>
          </cell>
          <cell r="L57">
            <v>191</v>
          </cell>
          <cell r="M57">
            <v>42000</v>
          </cell>
          <cell r="N57">
            <v>8022000</v>
          </cell>
          <cell r="O57">
            <v>2406600</v>
          </cell>
          <cell r="P57">
            <v>0</v>
          </cell>
          <cell r="Q57">
            <v>2406600</v>
          </cell>
          <cell r="R57">
            <v>2406600</v>
          </cell>
        </row>
        <row r="58">
          <cell r="B58" t="str">
            <v>0429345</v>
          </cell>
          <cell r="C58" t="str">
            <v>Amelvet Secondary</v>
          </cell>
          <cell r="D58" t="str">
            <v>ENG</v>
          </cell>
          <cell r="E58" t="str">
            <v>Malekula</v>
          </cell>
          <cell r="F58" t="str">
            <v>Malampa</v>
          </cell>
          <cell r="G58" t="str">
            <v>0084749001</v>
          </cell>
          <cell r="H58" t="str">
            <v>AMELVET JUNIOR SECONDARY SCHOOL</v>
          </cell>
          <cell r="I58" t="str">
            <v>SS</v>
          </cell>
          <cell r="J58" t="str">
            <v>No</v>
          </cell>
          <cell r="K58" t="str">
            <v xml:space="preserve">7 8 9 10 </v>
          </cell>
          <cell r="L58">
            <v>238</v>
          </cell>
          <cell r="M58">
            <v>42000</v>
          </cell>
          <cell r="N58">
            <v>9996000</v>
          </cell>
          <cell r="O58">
            <v>2998800</v>
          </cell>
          <cell r="P58">
            <v>0</v>
          </cell>
          <cell r="Q58">
            <v>2998800</v>
          </cell>
          <cell r="R58">
            <v>2998800</v>
          </cell>
        </row>
        <row r="59">
          <cell r="B59" t="str">
            <v>0429423</v>
          </cell>
          <cell r="C59" t="str">
            <v xml:space="preserve">Aulua Secondary </v>
          </cell>
          <cell r="D59" t="str">
            <v>ENG</v>
          </cell>
          <cell r="E59" t="str">
            <v>Malekula</v>
          </cell>
          <cell r="F59" t="str">
            <v>Malampa</v>
          </cell>
          <cell r="G59" t="str">
            <v>0084957001</v>
          </cell>
          <cell r="H59" t="str">
            <v>AULUA PRIMARY SCHOOL</v>
          </cell>
          <cell r="I59" t="str">
            <v>PS</v>
          </cell>
          <cell r="J59" t="str">
            <v>No</v>
          </cell>
          <cell r="K59" t="str">
            <v xml:space="preserve">1 2 3 4 5 6 7 8 </v>
          </cell>
          <cell r="L59">
            <v>151</v>
          </cell>
          <cell r="M59">
            <v>42000</v>
          </cell>
          <cell r="N59">
            <v>6342000</v>
          </cell>
          <cell r="O59">
            <v>1902600</v>
          </cell>
          <cell r="P59">
            <v>0</v>
          </cell>
          <cell r="Q59">
            <v>1902600</v>
          </cell>
          <cell r="R59">
            <v>1902600</v>
          </cell>
        </row>
        <row r="60">
          <cell r="B60" t="str">
            <v>0429377</v>
          </cell>
          <cell r="C60" t="str">
            <v>Brenwei</v>
          </cell>
          <cell r="D60" t="str">
            <v>ENG</v>
          </cell>
          <cell r="E60" t="str">
            <v>Malekula</v>
          </cell>
          <cell r="F60" t="str">
            <v>Malampa</v>
          </cell>
          <cell r="G60" t="str">
            <v>0137985001</v>
          </cell>
          <cell r="H60" t="str">
            <v>BRENWEI JUNIOR &amp; SECONDARY SCHOOL</v>
          </cell>
          <cell r="I60" t="str">
            <v>SS</v>
          </cell>
          <cell r="J60" t="str">
            <v>No</v>
          </cell>
          <cell r="K60" t="str">
            <v xml:space="preserve">7 8 9 10 </v>
          </cell>
          <cell r="L60">
            <v>173</v>
          </cell>
          <cell r="M60">
            <v>42000</v>
          </cell>
          <cell r="N60">
            <v>7266000</v>
          </cell>
          <cell r="O60">
            <v>2179800</v>
          </cell>
          <cell r="P60">
            <v>0</v>
          </cell>
          <cell r="Q60">
            <v>2179800</v>
          </cell>
          <cell r="R60">
            <v>2179800</v>
          </cell>
        </row>
        <row r="61">
          <cell r="B61" t="str">
            <v>0344315</v>
          </cell>
          <cell r="C61" t="str">
            <v>College de Lehili</v>
          </cell>
          <cell r="D61" t="str">
            <v>FRE</v>
          </cell>
          <cell r="E61" t="str">
            <v>Paama</v>
          </cell>
          <cell r="F61" t="str">
            <v>Malampa</v>
          </cell>
          <cell r="G61" t="str">
            <v>0084710001</v>
          </cell>
          <cell r="H61" t="str">
            <v>COLLEGE DE LEHILI</v>
          </cell>
          <cell r="I61" t="str">
            <v>SS</v>
          </cell>
          <cell r="J61" t="str">
            <v>No</v>
          </cell>
          <cell r="K61" t="str">
            <v xml:space="preserve">7 8 9 10 </v>
          </cell>
          <cell r="L61">
            <v>49</v>
          </cell>
          <cell r="M61">
            <v>42000</v>
          </cell>
          <cell r="N61">
            <v>2058000</v>
          </cell>
          <cell r="O61">
            <v>617400</v>
          </cell>
          <cell r="P61">
            <v>0</v>
          </cell>
          <cell r="Q61">
            <v>617400</v>
          </cell>
          <cell r="R61">
            <v>617400</v>
          </cell>
        </row>
        <row r="62">
          <cell r="B62" t="str">
            <v>0329309</v>
          </cell>
          <cell r="C62" t="str">
            <v>Jean Vidil (Vao)</v>
          </cell>
          <cell r="D62" t="str">
            <v>FRE</v>
          </cell>
          <cell r="E62" t="str">
            <v>Malekula</v>
          </cell>
          <cell r="F62" t="str">
            <v>Malampa</v>
          </cell>
          <cell r="G62" t="str">
            <v>0084714001</v>
          </cell>
          <cell r="H62" t="str">
            <v>COLLEGE DE VAO</v>
          </cell>
          <cell r="I62" t="str">
            <v>SS</v>
          </cell>
          <cell r="J62" t="str">
            <v>No</v>
          </cell>
          <cell r="K62" t="str">
            <v xml:space="preserve">7 8 9 10 </v>
          </cell>
          <cell r="L62">
            <v>108</v>
          </cell>
          <cell r="M62">
            <v>42000</v>
          </cell>
          <cell r="N62">
            <v>4536000</v>
          </cell>
          <cell r="O62">
            <v>1360800</v>
          </cell>
          <cell r="P62">
            <v>0</v>
          </cell>
          <cell r="Q62">
            <v>1360800</v>
          </cell>
          <cell r="R62">
            <v>1360800</v>
          </cell>
        </row>
        <row r="63">
          <cell r="B63" t="str">
            <v>0329301</v>
          </cell>
          <cell r="C63" t="str">
            <v>Lakatoro</v>
          </cell>
          <cell r="D63" t="str">
            <v>ENG</v>
          </cell>
          <cell r="E63" t="str">
            <v>Malekula</v>
          </cell>
          <cell r="F63" t="str">
            <v>Malampa</v>
          </cell>
          <cell r="G63" t="str">
            <v>0084700001</v>
          </cell>
          <cell r="H63" t="str">
            <v>LAKATORO JUNIOR SECONDARY SCHOOL</v>
          </cell>
          <cell r="I63" t="str">
            <v>SS</v>
          </cell>
          <cell r="J63" t="str">
            <v>No</v>
          </cell>
          <cell r="K63" t="str">
            <v xml:space="preserve">7 8 9 10 </v>
          </cell>
          <cell r="L63">
            <v>397</v>
          </cell>
          <cell r="M63">
            <v>42000</v>
          </cell>
          <cell r="N63">
            <v>16674000</v>
          </cell>
          <cell r="O63">
            <v>5002200</v>
          </cell>
          <cell r="P63">
            <v>0</v>
          </cell>
          <cell r="Q63">
            <v>5002200</v>
          </cell>
          <cell r="R63">
            <v>5002200</v>
          </cell>
        </row>
        <row r="64">
          <cell r="B64" t="str">
            <v>0329314</v>
          </cell>
          <cell r="C64" t="str">
            <v>Lamap</v>
          </cell>
          <cell r="D64" t="str">
            <v>FRE</v>
          </cell>
          <cell r="E64" t="str">
            <v>Malekula</v>
          </cell>
          <cell r="F64" t="str">
            <v>Malampa</v>
          </cell>
          <cell r="G64" t="str">
            <v>0084715001</v>
          </cell>
          <cell r="H64" t="str">
            <v>COLLEGE DE LAMAP</v>
          </cell>
          <cell r="I64" t="str">
            <v>SS</v>
          </cell>
          <cell r="J64" t="str">
            <v>No</v>
          </cell>
          <cell r="K64" t="str">
            <v xml:space="preserve">7 8 9 10 </v>
          </cell>
          <cell r="L64">
            <v>128</v>
          </cell>
          <cell r="M64">
            <v>42000</v>
          </cell>
          <cell r="N64">
            <v>5376000</v>
          </cell>
          <cell r="O64">
            <v>1612800</v>
          </cell>
          <cell r="P64">
            <v>0</v>
          </cell>
          <cell r="Q64">
            <v>1612800</v>
          </cell>
          <cell r="R64">
            <v>1612800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0203739001</v>
          </cell>
          <cell r="H65" t="str">
            <v>LONMELFARAN</v>
          </cell>
          <cell r="I65" t="str">
            <v>SS</v>
          </cell>
          <cell r="J65" t="str">
            <v>No</v>
          </cell>
          <cell r="K65" t="str">
            <v xml:space="preserve">7 8 9 10 </v>
          </cell>
          <cell r="L65">
            <v>104</v>
          </cell>
          <cell r="M65">
            <v>42000</v>
          </cell>
          <cell r="N65">
            <v>4368000</v>
          </cell>
          <cell r="O65">
            <v>1310400</v>
          </cell>
          <cell r="P65">
            <v>0</v>
          </cell>
          <cell r="Q65">
            <v>1310400</v>
          </cell>
          <cell r="R65">
            <v>1310400</v>
          </cell>
        </row>
        <row r="66">
          <cell r="B66" t="str">
            <v>0443374</v>
          </cell>
          <cell r="C66" t="str">
            <v>Maranatha</v>
          </cell>
          <cell r="D66" t="str">
            <v>ENG</v>
          </cell>
          <cell r="E66" t="str">
            <v>Ambrym</v>
          </cell>
          <cell r="F66" t="str">
            <v>Malampa</v>
          </cell>
          <cell r="G66" t="str">
            <v>0098402001</v>
          </cell>
          <cell r="H66" t="str">
            <v>MARANATHA JUNIOR SECONDARY SCHOOL</v>
          </cell>
          <cell r="I66" t="str">
            <v>SS</v>
          </cell>
          <cell r="J66" t="str">
            <v>No</v>
          </cell>
          <cell r="K66" t="str">
            <v xml:space="preserve">7 8 9 10 </v>
          </cell>
          <cell r="L66">
            <v>86</v>
          </cell>
          <cell r="M66">
            <v>42000</v>
          </cell>
          <cell r="N66">
            <v>3612000</v>
          </cell>
          <cell r="O66">
            <v>1083600</v>
          </cell>
          <cell r="P66">
            <v>0</v>
          </cell>
          <cell r="Q66">
            <v>1083600</v>
          </cell>
          <cell r="R66">
            <v>1083600</v>
          </cell>
        </row>
        <row r="67">
          <cell r="B67" t="str">
            <v>042995</v>
          </cell>
          <cell r="C67" t="str">
            <v>Matanvath Junior Secondary School</v>
          </cell>
          <cell r="D67" t="str">
            <v>ENG</v>
          </cell>
          <cell r="E67" t="str">
            <v>Malekula</v>
          </cell>
          <cell r="F67" t="str">
            <v>Malampa</v>
          </cell>
          <cell r="G67" t="str">
            <v>0085084001</v>
          </cell>
          <cell r="H67" t="str">
            <v>MATANVAT PRIMARY SCHOOL</v>
          </cell>
          <cell r="I67" t="str">
            <v>SS</v>
          </cell>
          <cell r="J67" t="str">
            <v>No</v>
          </cell>
          <cell r="K67" t="str">
            <v xml:space="preserve">7 8 9 10 </v>
          </cell>
          <cell r="L67">
            <v>78</v>
          </cell>
          <cell r="M67">
            <v>42000</v>
          </cell>
          <cell r="N67">
            <v>3276000</v>
          </cell>
          <cell r="O67">
            <v>982800</v>
          </cell>
          <cell r="P67">
            <v>0</v>
          </cell>
          <cell r="Q67">
            <v>982800</v>
          </cell>
          <cell r="R67">
            <v>982800</v>
          </cell>
        </row>
        <row r="68">
          <cell r="B68" t="str">
            <v>0443423</v>
          </cell>
          <cell r="C68" t="str">
            <v>Mbossung Secondary</v>
          </cell>
          <cell r="D68" t="str">
            <v>ENG</v>
          </cell>
          <cell r="E68" t="str">
            <v>Ambrym</v>
          </cell>
          <cell r="F68" t="str">
            <v>Malampa</v>
          </cell>
          <cell r="G68" t="str">
            <v>0085006001</v>
          </cell>
          <cell r="H68" t="str">
            <v>MBOSSUNG PRIMARY SCHOOL</v>
          </cell>
          <cell r="I68" t="str">
            <v>PS</v>
          </cell>
          <cell r="J68" t="str">
            <v>No</v>
          </cell>
          <cell r="K68" t="str">
            <v xml:space="preserve">1 2 3 4 5 6 7 8 </v>
          </cell>
          <cell r="L68">
            <v>98</v>
          </cell>
          <cell r="M68">
            <v>42000</v>
          </cell>
          <cell r="N68">
            <v>4116000</v>
          </cell>
          <cell r="O68">
            <v>1234800</v>
          </cell>
          <cell r="P68">
            <v>0</v>
          </cell>
          <cell r="Q68">
            <v>1234800</v>
          </cell>
          <cell r="R68">
            <v>1234800</v>
          </cell>
        </row>
        <row r="69">
          <cell r="B69" t="str">
            <v>0329304</v>
          </cell>
          <cell r="C69" t="str">
            <v>Norsup</v>
          </cell>
          <cell r="D69" t="str">
            <v>FRE</v>
          </cell>
          <cell r="E69" t="str">
            <v>Malekula</v>
          </cell>
          <cell r="F69" t="str">
            <v>Malampa</v>
          </cell>
          <cell r="G69" t="str">
            <v>0084701001</v>
          </cell>
          <cell r="H69" t="str">
            <v>COLLEGE DE NORSUP</v>
          </cell>
          <cell r="I69" t="str">
            <v>SS</v>
          </cell>
          <cell r="J69" t="str">
            <v>No</v>
          </cell>
          <cell r="K69" t="str">
            <v xml:space="preserve">7 8 9 10 11 12 13 </v>
          </cell>
          <cell r="L69">
            <v>383</v>
          </cell>
          <cell r="M69">
            <v>42000</v>
          </cell>
          <cell r="N69">
            <v>16086000</v>
          </cell>
          <cell r="O69">
            <v>4825800</v>
          </cell>
          <cell r="P69">
            <v>0</v>
          </cell>
          <cell r="Q69">
            <v>4825800</v>
          </cell>
          <cell r="R69">
            <v>4825800</v>
          </cell>
        </row>
        <row r="70">
          <cell r="B70" t="str">
            <v>0343312</v>
          </cell>
          <cell r="C70" t="str">
            <v>Olal (Tobol)</v>
          </cell>
          <cell r="D70" t="str">
            <v>FRE</v>
          </cell>
          <cell r="E70" t="str">
            <v>Ambrym</v>
          </cell>
          <cell r="F70" t="str">
            <v>Malampa</v>
          </cell>
          <cell r="G70" t="str">
            <v>0084707001</v>
          </cell>
          <cell r="H70" t="str">
            <v>COLLEGE D' OLAL</v>
          </cell>
          <cell r="I70" t="str">
            <v>SS</v>
          </cell>
          <cell r="J70" t="str">
            <v>No</v>
          </cell>
          <cell r="K70" t="str">
            <v xml:space="preserve">7 8 9 10 </v>
          </cell>
          <cell r="L70">
            <v>67</v>
          </cell>
          <cell r="M70">
            <v>42000</v>
          </cell>
          <cell r="N70">
            <v>2814000</v>
          </cell>
          <cell r="O70">
            <v>844200</v>
          </cell>
          <cell r="P70">
            <v>0</v>
          </cell>
          <cell r="Q70">
            <v>844200</v>
          </cell>
          <cell r="R70">
            <v>844200</v>
          </cell>
        </row>
        <row r="71">
          <cell r="B71" t="str">
            <v>0329305</v>
          </cell>
          <cell r="C71" t="str">
            <v>Orap</v>
          </cell>
          <cell r="D71" t="str">
            <v>FRE</v>
          </cell>
          <cell r="E71" t="str">
            <v>Malekula</v>
          </cell>
          <cell r="F71" t="str">
            <v>Malampa</v>
          </cell>
          <cell r="G71" t="str">
            <v>0084712001</v>
          </cell>
          <cell r="H71" t="str">
            <v>COLLEGE D'ORAP</v>
          </cell>
          <cell r="I71" t="str">
            <v>SS</v>
          </cell>
          <cell r="J71" t="str">
            <v>No</v>
          </cell>
          <cell r="K71" t="str">
            <v xml:space="preserve">7 8 9 10 11 12 </v>
          </cell>
          <cell r="L71">
            <v>138</v>
          </cell>
          <cell r="M71">
            <v>42000</v>
          </cell>
          <cell r="N71">
            <v>5796000</v>
          </cell>
          <cell r="O71">
            <v>1738800</v>
          </cell>
          <cell r="P71">
            <v>0</v>
          </cell>
          <cell r="Q71">
            <v>1738800</v>
          </cell>
          <cell r="R71">
            <v>1738800</v>
          </cell>
        </row>
        <row r="72">
          <cell r="B72" t="str">
            <v>0428310</v>
          </cell>
          <cell r="C72" t="str">
            <v>Bwatnapni Secondary</v>
          </cell>
          <cell r="D72" t="str">
            <v>ENG</v>
          </cell>
          <cell r="E72" t="str">
            <v>Pentecost</v>
          </cell>
          <cell r="F72" t="str">
            <v>Penama</v>
          </cell>
          <cell r="G72" t="str">
            <v>0084695001</v>
          </cell>
          <cell r="H72" t="str">
            <v>BWATNAPNI JUNIOR SECONDARY SCHOOL</v>
          </cell>
          <cell r="I72" t="str">
            <v>SS</v>
          </cell>
          <cell r="J72" t="str">
            <v>No</v>
          </cell>
          <cell r="K72" t="str">
            <v xml:space="preserve">7 8 9 10 </v>
          </cell>
          <cell r="L72">
            <v>176</v>
          </cell>
          <cell r="M72">
            <v>42000</v>
          </cell>
          <cell r="N72">
            <v>7392000</v>
          </cell>
          <cell r="O72">
            <v>2217600</v>
          </cell>
          <cell r="P72">
            <v>0</v>
          </cell>
          <cell r="Q72">
            <v>2217600</v>
          </cell>
          <cell r="R72">
            <v>2217600</v>
          </cell>
        </row>
        <row r="73">
          <cell r="B73" t="str">
            <v>0427305</v>
          </cell>
          <cell r="C73" t="str">
            <v>Gambule Secondary</v>
          </cell>
          <cell r="D73" t="str">
            <v>ENG</v>
          </cell>
          <cell r="E73" t="str">
            <v>Maewo</v>
          </cell>
          <cell r="F73" t="str">
            <v>Penama</v>
          </cell>
          <cell r="G73" t="str">
            <v>0084690001</v>
          </cell>
          <cell r="H73" t="str">
            <v>GAMBULE JUNIOR SECONDARY SCHOOL</v>
          </cell>
          <cell r="I73" t="str">
            <v>SS</v>
          </cell>
          <cell r="J73" t="str">
            <v>No</v>
          </cell>
          <cell r="K73" t="str">
            <v xml:space="preserve">7 8 9 10 </v>
          </cell>
          <cell r="L73">
            <v>141</v>
          </cell>
          <cell r="M73">
            <v>42000</v>
          </cell>
          <cell r="N73">
            <v>5922000</v>
          </cell>
          <cell r="O73">
            <v>1776600</v>
          </cell>
          <cell r="P73">
            <v>0</v>
          </cell>
          <cell r="Q73">
            <v>1776600</v>
          </cell>
          <cell r="R73">
            <v>1776600</v>
          </cell>
        </row>
        <row r="74">
          <cell r="B74" t="str">
            <v>0428306</v>
          </cell>
          <cell r="C74" t="str">
            <v>Lini Memorial College</v>
          </cell>
          <cell r="D74" t="str">
            <v>ENG</v>
          </cell>
          <cell r="E74" t="str">
            <v>Pentecost</v>
          </cell>
          <cell r="F74" t="str">
            <v>Penama</v>
          </cell>
          <cell r="G74" t="str">
            <v>0084692001</v>
          </cell>
          <cell r="H74" t="str">
            <v>LINI MEMORIAL COLLEGE</v>
          </cell>
          <cell r="I74" t="str">
            <v>SS</v>
          </cell>
          <cell r="J74" t="str">
            <v>No</v>
          </cell>
          <cell r="K74" t="str">
            <v xml:space="preserve">7 8 9 10 </v>
          </cell>
          <cell r="L74">
            <v>326</v>
          </cell>
          <cell r="M74">
            <v>42000</v>
          </cell>
          <cell r="N74">
            <v>13692000</v>
          </cell>
          <cell r="O74">
            <v>4107600</v>
          </cell>
          <cell r="P74">
            <v>0</v>
          </cell>
          <cell r="Q74">
            <v>4107600</v>
          </cell>
          <cell r="R74">
            <v>4107600</v>
          </cell>
        </row>
        <row r="75">
          <cell r="B75" t="str">
            <v>0426301</v>
          </cell>
          <cell r="C75" t="str">
            <v>Londua Secondary</v>
          </cell>
          <cell r="D75" t="str">
            <v>ENG</v>
          </cell>
          <cell r="E75" t="str">
            <v>Ambae</v>
          </cell>
          <cell r="F75" t="str">
            <v>Penama</v>
          </cell>
          <cell r="G75" t="str">
            <v>0084697001</v>
          </cell>
          <cell r="H75" t="str">
            <v>LONDUA VOCATIONAL SECONDARY SCHOOL</v>
          </cell>
          <cell r="I75" t="str">
            <v>SS</v>
          </cell>
          <cell r="J75" t="str">
            <v>No</v>
          </cell>
          <cell r="K75" t="str">
            <v xml:space="preserve">7 8 9 10 11 12 </v>
          </cell>
          <cell r="L75">
            <v>146</v>
          </cell>
          <cell r="M75">
            <v>42000</v>
          </cell>
          <cell r="N75">
            <v>6132000</v>
          </cell>
          <cell r="O75">
            <v>1839600</v>
          </cell>
          <cell r="P75">
            <v>0</v>
          </cell>
          <cell r="Q75">
            <v>1839600</v>
          </cell>
          <cell r="R75">
            <v>1839600</v>
          </cell>
        </row>
        <row r="76">
          <cell r="B76" t="str">
            <v>0428307</v>
          </cell>
          <cell r="C76" t="str">
            <v>Melsisi Secondary</v>
          </cell>
          <cell r="D76" t="str">
            <v>FRE</v>
          </cell>
          <cell r="E76" t="str">
            <v>Pentecost</v>
          </cell>
          <cell r="F76" t="str">
            <v>Penama</v>
          </cell>
          <cell r="G76" t="str">
            <v>0084694001</v>
          </cell>
          <cell r="H76" t="str">
            <v>COLLEGE DE MELSISI</v>
          </cell>
          <cell r="I76" t="str">
            <v>SS</v>
          </cell>
          <cell r="J76" t="str">
            <v>No</v>
          </cell>
          <cell r="K76" t="str">
            <v xml:space="preserve">7 8 9 10 11 12 </v>
          </cell>
          <cell r="L76">
            <v>318</v>
          </cell>
          <cell r="M76">
            <v>42000</v>
          </cell>
          <cell r="N76">
            <v>13356000</v>
          </cell>
          <cell r="O76">
            <v>4006800</v>
          </cell>
          <cell r="P76">
            <v>0</v>
          </cell>
          <cell r="Q76">
            <v>4006800</v>
          </cell>
          <cell r="R76">
            <v>4006800</v>
          </cell>
        </row>
        <row r="77">
          <cell r="B77" t="str">
            <v>0426302</v>
          </cell>
          <cell r="C77" t="str">
            <v>Navutiriki Secondary English</v>
          </cell>
          <cell r="D77" t="str">
            <v>ENG</v>
          </cell>
          <cell r="E77" t="str">
            <v>Ambae</v>
          </cell>
          <cell r="F77" t="str">
            <v>Penama</v>
          </cell>
          <cell r="G77" t="str">
            <v>0084696001</v>
          </cell>
          <cell r="H77" t="str">
            <v>NAVUTURIKI JUNIOR SECONDARY SCHOOL</v>
          </cell>
          <cell r="I77" t="str">
            <v>SS</v>
          </cell>
          <cell r="J77" t="str">
            <v>Yes</v>
          </cell>
          <cell r="K77" t="str">
            <v xml:space="preserve">7 8 9 10 </v>
          </cell>
          <cell r="L77">
            <v>45</v>
          </cell>
          <cell r="M77">
            <v>42000</v>
          </cell>
          <cell r="N77">
            <v>1890000</v>
          </cell>
          <cell r="O77">
            <v>567000</v>
          </cell>
          <cell r="P77">
            <v>0</v>
          </cell>
          <cell r="Q77">
            <v>567000</v>
          </cell>
          <cell r="R77">
            <v>567000</v>
          </cell>
        </row>
        <row r="78">
          <cell r="B78" t="str">
            <v>0426311</v>
          </cell>
          <cell r="C78" t="str">
            <v>Navutiriki Secondary French</v>
          </cell>
          <cell r="D78" t="str">
            <v>FRE</v>
          </cell>
          <cell r="E78" t="str">
            <v>Ambae</v>
          </cell>
          <cell r="F78" t="str">
            <v>Penama</v>
          </cell>
          <cell r="G78" t="str">
            <v>0084696001</v>
          </cell>
          <cell r="H78" t="str">
            <v>NAVUTURIKI JUNIOR SECONDARY SCHOOL</v>
          </cell>
          <cell r="I78" t="str">
            <v>SS</v>
          </cell>
          <cell r="J78" t="str">
            <v>Yes</v>
          </cell>
          <cell r="K78" t="str">
            <v xml:space="preserve">7 8 9 10 </v>
          </cell>
          <cell r="L78">
            <v>47</v>
          </cell>
          <cell r="M78">
            <v>42000</v>
          </cell>
          <cell r="N78">
            <v>1974000</v>
          </cell>
          <cell r="O78">
            <v>592200</v>
          </cell>
          <cell r="P78">
            <v>0</v>
          </cell>
          <cell r="Q78">
            <v>592200</v>
          </cell>
          <cell r="R78">
            <v>592200</v>
          </cell>
        </row>
        <row r="79">
          <cell r="B79" t="str">
            <v>0428308</v>
          </cell>
          <cell r="C79" t="str">
            <v>Ranwadi Church of Christ College</v>
          </cell>
          <cell r="D79" t="str">
            <v>ENG</v>
          </cell>
          <cell r="E79" t="str">
            <v>Pentecost</v>
          </cell>
          <cell r="F79" t="str">
            <v>Penama</v>
          </cell>
          <cell r="G79" t="str">
            <v>0084693001</v>
          </cell>
          <cell r="H79" t="str">
            <v>RANWADI HIGH SCHOOL</v>
          </cell>
          <cell r="I79" t="str">
            <v>SS</v>
          </cell>
          <cell r="J79" t="str">
            <v>No</v>
          </cell>
          <cell r="K79" t="str">
            <v xml:space="preserve">7 8 9 10 11 12 13 </v>
          </cell>
          <cell r="L79">
            <v>331</v>
          </cell>
          <cell r="M79">
            <v>42000</v>
          </cell>
          <cell r="N79">
            <v>13902000</v>
          </cell>
          <cell r="O79">
            <v>4170600</v>
          </cell>
          <cell r="P79">
            <v>0</v>
          </cell>
          <cell r="Q79">
            <v>4170600</v>
          </cell>
          <cell r="R79">
            <v>4170600</v>
          </cell>
        </row>
        <row r="80">
          <cell r="B80" t="str">
            <v>0426303</v>
          </cell>
          <cell r="C80" t="str">
            <v>St. Patrick's College</v>
          </cell>
          <cell r="D80" t="str">
            <v>ENG</v>
          </cell>
          <cell r="E80" t="str">
            <v>Ambae</v>
          </cell>
          <cell r="F80" t="str">
            <v>Penama</v>
          </cell>
          <cell r="G80" t="str">
            <v>0084689001</v>
          </cell>
          <cell r="H80" t="str">
            <v>ST PATRICK'S COLLEGE</v>
          </cell>
          <cell r="I80" t="str">
            <v>SS</v>
          </cell>
          <cell r="J80" t="str">
            <v>No</v>
          </cell>
          <cell r="K80" t="str">
            <v xml:space="preserve">7 8 9 10 11 12 13 </v>
          </cell>
          <cell r="L80">
            <v>419</v>
          </cell>
          <cell r="M80">
            <v>42000</v>
          </cell>
          <cell r="N80">
            <v>17598000</v>
          </cell>
          <cell r="O80">
            <v>5279400</v>
          </cell>
          <cell r="P80">
            <v>0</v>
          </cell>
          <cell r="Q80">
            <v>5279400</v>
          </cell>
          <cell r="R80">
            <v>5279400</v>
          </cell>
        </row>
        <row r="81">
          <cell r="B81" t="str">
            <v>0327418</v>
          </cell>
          <cell r="C81" t="str">
            <v>Sulua Junior Secondary</v>
          </cell>
          <cell r="D81" t="str">
            <v>ENG</v>
          </cell>
          <cell r="E81" t="str">
            <v>Maewo</v>
          </cell>
          <cell r="F81" t="str">
            <v>Penama</v>
          </cell>
          <cell r="G81" t="str">
            <v>0084864001</v>
          </cell>
          <cell r="H81" t="str">
            <v>SULUA CENTRE SCHOOL</v>
          </cell>
          <cell r="I81" t="str">
            <v>SS</v>
          </cell>
          <cell r="J81" t="str">
            <v>No</v>
          </cell>
          <cell r="K81" t="str">
            <v xml:space="preserve">7 8 9 10 </v>
          </cell>
          <cell r="L81">
            <v>82</v>
          </cell>
          <cell r="M81">
            <v>42000</v>
          </cell>
          <cell r="N81">
            <v>3444000</v>
          </cell>
          <cell r="O81">
            <v>1033200</v>
          </cell>
          <cell r="P81">
            <v>0</v>
          </cell>
          <cell r="Q81">
            <v>1033200</v>
          </cell>
          <cell r="R81">
            <v>1033200</v>
          </cell>
        </row>
        <row r="82">
          <cell r="B82" t="str">
            <v>0426304</v>
          </cell>
          <cell r="C82" t="str">
            <v>Tagaga Secondary</v>
          </cell>
          <cell r="D82" t="str">
            <v>FRE</v>
          </cell>
          <cell r="E82" t="str">
            <v>Ambae</v>
          </cell>
          <cell r="F82" t="str">
            <v>Penama</v>
          </cell>
          <cell r="G82" t="str">
            <v>0084688001</v>
          </cell>
          <cell r="H82" t="str">
            <v>COLLEGE DE TAGAGA</v>
          </cell>
          <cell r="I82" t="str">
            <v>SS</v>
          </cell>
          <cell r="J82" t="str">
            <v>No</v>
          </cell>
          <cell r="K82" t="str">
            <v xml:space="preserve">7 8 9 10 </v>
          </cell>
          <cell r="L82">
            <v>92</v>
          </cell>
          <cell r="M82">
            <v>42000</v>
          </cell>
          <cell r="N82">
            <v>3864000</v>
          </cell>
          <cell r="O82">
            <v>1159200</v>
          </cell>
          <cell r="P82">
            <v>0</v>
          </cell>
          <cell r="Q82">
            <v>1159200</v>
          </cell>
          <cell r="R82">
            <v>1159200</v>
          </cell>
        </row>
        <row r="83">
          <cell r="B83" t="str">
            <v>0428309</v>
          </cell>
          <cell r="C83" t="str">
            <v>Vulumanu Secondary</v>
          </cell>
          <cell r="D83" t="str">
            <v>ENG</v>
          </cell>
          <cell r="E83" t="str">
            <v>Pentecost</v>
          </cell>
          <cell r="F83" t="str">
            <v>Penama</v>
          </cell>
          <cell r="G83" t="str">
            <v>0163833001</v>
          </cell>
          <cell r="H83" t="str">
            <v>VULUMANU JUNIOR SECONDARY SCHOOL</v>
          </cell>
          <cell r="I83" t="str">
            <v>SS</v>
          </cell>
          <cell r="J83" t="str">
            <v>No</v>
          </cell>
          <cell r="K83" t="str">
            <v xml:space="preserve">7 8 9 10 </v>
          </cell>
          <cell r="L83">
            <v>131</v>
          </cell>
          <cell r="M83">
            <v>42000</v>
          </cell>
          <cell r="N83">
            <v>5502000</v>
          </cell>
          <cell r="O83">
            <v>1650600</v>
          </cell>
          <cell r="P83">
            <v>0</v>
          </cell>
          <cell r="Q83">
            <v>1650600</v>
          </cell>
          <cell r="R83">
            <v>1650600</v>
          </cell>
        </row>
        <row r="84">
          <cell r="B84" t="str">
            <v>0343302</v>
          </cell>
          <cell r="C84" t="str">
            <v>Ranon</v>
          </cell>
          <cell r="D84" t="str">
            <v>ENG</v>
          </cell>
          <cell r="E84" t="str">
            <v>Ambrym</v>
          </cell>
          <cell r="F84" t="str">
            <v>Malampa</v>
          </cell>
          <cell r="G84" t="str">
            <v>0084706001</v>
          </cell>
          <cell r="H84" t="str">
            <v>RANON JUNIOR SECONDARY SCHOOL</v>
          </cell>
          <cell r="I84" t="str">
            <v>SS</v>
          </cell>
          <cell r="J84" t="str">
            <v>No</v>
          </cell>
          <cell r="K84" t="str">
            <v xml:space="preserve">7 8 9 10 </v>
          </cell>
          <cell r="L84">
            <v>96</v>
          </cell>
          <cell r="M84">
            <v>42000</v>
          </cell>
          <cell r="N84">
            <v>4032000</v>
          </cell>
          <cell r="O84">
            <v>1209600</v>
          </cell>
          <cell r="P84">
            <v>0</v>
          </cell>
          <cell r="Q84">
            <v>1209600</v>
          </cell>
          <cell r="R84">
            <v>1209600</v>
          </cell>
        </row>
        <row r="85">
          <cell r="B85" t="str">
            <v>0329306</v>
          </cell>
          <cell r="C85" t="str">
            <v>Rensarie</v>
          </cell>
          <cell r="D85" t="str">
            <v>ENG</v>
          </cell>
          <cell r="E85" t="str">
            <v>Malekula</v>
          </cell>
          <cell r="F85" t="str">
            <v>Malampa</v>
          </cell>
          <cell r="G85" t="str">
            <v>0084702001</v>
          </cell>
          <cell r="H85" t="str">
            <v>RENSARIE JUNIOR &amp; SECONDARY SCHOOL</v>
          </cell>
          <cell r="I85" t="str">
            <v>SS</v>
          </cell>
          <cell r="J85" t="str">
            <v>No</v>
          </cell>
          <cell r="K85" t="str">
            <v xml:space="preserve">7 8 9 10 11 12 13 </v>
          </cell>
          <cell r="L85">
            <v>529</v>
          </cell>
          <cell r="M85">
            <v>42000</v>
          </cell>
          <cell r="N85">
            <v>22218000</v>
          </cell>
          <cell r="O85">
            <v>6665400</v>
          </cell>
          <cell r="P85">
            <v>0</v>
          </cell>
          <cell r="Q85">
            <v>6665400</v>
          </cell>
          <cell r="R85">
            <v>6665400</v>
          </cell>
        </row>
        <row r="86">
          <cell r="B86" t="str">
            <v>0438378</v>
          </cell>
          <cell r="C86" t="str">
            <v>Sangalai College</v>
          </cell>
          <cell r="D86" t="str">
            <v>ENG</v>
          </cell>
          <cell r="E86" t="str">
            <v>Maskelyns</v>
          </cell>
          <cell r="F86" t="str">
            <v>Malampa</v>
          </cell>
          <cell r="G86" t="str">
            <v>0158309002</v>
          </cell>
          <cell r="H86" t="str">
            <v>SANGALAI JUNIOR SECONDARY SCHOOL</v>
          </cell>
          <cell r="I86" t="str">
            <v>SS</v>
          </cell>
          <cell r="J86" t="str">
            <v>No</v>
          </cell>
          <cell r="K86" t="str">
            <v xml:space="preserve">7 8 9 10 </v>
          </cell>
          <cell r="L86">
            <v>134</v>
          </cell>
          <cell r="M86">
            <v>42000</v>
          </cell>
          <cell r="N86">
            <v>5628000</v>
          </cell>
          <cell r="O86">
            <v>1688400</v>
          </cell>
          <cell r="P86">
            <v>0</v>
          </cell>
          <cell r="Q86">
            <v>1688400</v>
          </cell>
          <cell r="R86">
            <v>1688400</v>
          </cell>
        </row>
        <row r="87">
          <cell r="B87" t="str">
            <v>0343303</v>
          </cell>
          <cell r="C87" t="str">
            <v>Sessivi</v>
          </cell>
          <cell r="D87" t="str">
            <v>FRE</v>
          </cell>
          <cell r="E87" t="str">
            <v>Ambrym</v>
          </cell>
          <cell r="F87" t="str">
            <v>Malampa</v>
          </cell>
          <cell r="G87" t="str">
            <v>0084716001</v>
          </cell>
          <cell r="H87" t="str">
            <v>COLLEGE DE SESSIVI</v>
          </cell>
          <cell r="I87" t="str">
            <v>SS</v>
          </cell>
          <cell r="J87" t="str">
            <v>No</v>
          </cell>
          <cell r="K87" t="str">
            <v xml:space="preserve">7 8 9 10 </v>
          </cell>
          <cell r="L87">
            <v>140</v>
          </cell>
          <cell r="M87">
            <v>42000</v>
          </cell>
          <cell r="N87">
            <v>5880000</v>
          </cell>
          <cell r="O87">
            <v>1764000</v>
          </cell>
          <cell r="P87">
            <v>0</v>
          </cell>
          <cell r="Q87">
            <v>1764000</v>
          </cell>
          <cell r="R87">
            <v>1764000</v>
          </cell>
        </row>
        <row r="88">
          <cell r="B88" t="str">
            <v>0340311</v>
          </cell>
          <cell r="C88" t="str">
            <v>South Malekula (Lonvat)</v>
          </cell>
          <cell r="D88" t="str">
            <v>ENG</v>
          </cell>
          <cell r="E88" t="str">
            <v>Malekula</v>
          </cell>
          <cell r="F88" t="str">
            <v>Malampa</v>
          </cell>
          <cell r="G88" t="str">
            <v>0084711001</v>
          </cell>
          <cell r="H88" t="str">
            <v>LONVAT JUNIOR SECONDARY SCHOOL</v>
          </cell>
          <cell r="I88" t="str">
            <v>SS</v>
          </cell>
          <cell r="J88" t="str">
            <v>No</v>
          </cell>
          <cell r="K88" t="str">
            <v xml:space="preserve">7 8 9 10 </v>
          </cell>
          <cell r="L88">
            <v>214</v>
          </cell>
          <cell r="M88">
            <v>42000</v>
          </cell>
          <cell r="N88">
            <v>8988000</v>
          </cell>
          <cell r="O88">
            <v>2696400</v>
          </cell>
          <cell r="P88">
            <v>0</v>
          </cell>
          <cell r="Q88">
            <v>2696400</v>
          </cell>
          <cell r="R88">
            <v>2696400</v>
          </cell>
        </row>
        <row r="89">
          <cell r="B89" t="str">
            <v>0329308</v>
          </cell>
          <cell r="C89" t="str">
            <v>South West Bay</v>
          </cell>
          <cell r="D89" t="str">
            <v>ENG</v>
          </cell>
          <cell r="E89" t="str">
            <v>Malekula</v>
          </cell>
          <cell r="F89" t="str">
            <v>Malampa</v>
          </cell>
          <cell r="G89" t="str">
            <v>0084709001</v>
          </cell>
          <cell r="H89" t="str">
            <v>SWB JUNIOR SECONDARY SCHOOL</v>
          </cell>
          <cell r="I89" t="str">
            <v>SS</v>
          </cell>
          <cell r="J89" t="str">
            <v>No</v>
          </cell>
          <cell r="K89" t="str">
            <v xml:space="preserve">7 8 9 10 </v>
          </cell>
          <cell r="L89">
            <v>218</v>
          </cell>
          <cell r="M89">
            <v>42000</v>
          </cell>
          <cell r="N89">
            <v>9156000</v>
          </cell>
          <cell r="O89">
            <v>2746800</v>
          </cell>
          <cell r="P89">
            <v>0</v>
          </cell>
          <cell r="Q89">
            <v>2746800</v>
          </cell>
          <cell r="R89">
            <v>2746800</v>
          </cell>
        </row>
        <row r="90">
          <cell r="B90" t="str">
            <v>0429379</v>
          </cell>
          <cell r="C90" t="str">
            <v>Unmet</v>
          </cell>
          <cell r="D90" t="str">
            <v>FRE</v>
          </cell>
          <cell r="E90" t="str">
            <v>Malekula</v>
          </cell>
          <cell r="F90" t="str">
            <v>Malampa</v>
          </cell>
          <cell r="G90" t="str">
            <v>0122123001</v>
          </cell>
          <cell r="H90" t="str">
            <v>UNMET JUNIOR SECONDARY SCHOOL</v>
          </cell>
          <cell r="I90" t="str">
            <v>SS</v>
          </cell>
          <cell r="J90" t="str">
            <v>No</v>
          </cell>
          <cell r="K90" t="str">
            <v xml:space="preserve">7 8 9 10 </v>
          </cell>
          <cell r="L90">
            <v>146</v>
          </cell>
          <cell r="M90">
            <v>42000</v>
          </cell>
          <cell r="N90">
            <v>6132000</v>
          </cell>
          <cell r="O90">
            <v>1839600</v>
          </cell>
          <cell r="P90">
            <v>0</v>
          </cell>
          <cell r="Q90">
            <v>1839600</v>
          </cell>
          <cell r="R90">
            <v>1839600</v>
          </cell>
        </row>
        <row r="91">
          <cell r="B91" t="str">
            <v>0344310</v>
          </cell>
          <cell r="C91" t="str">
            <v>Vaum</v>
          </cell>
          <cell r="D91" t="str">
            <v>ENG</v>
          </cell>
          <cell r="E91" t="str">
            <v>Paama</v>
          </cell>
          <cell r="F91" t="str">
            <v>Malampa</v>
          </cell>
          <cell r="G91" t="str">
            <v>0084708001</v>
          </cell>
          <cell r="H91" t="str">
            <v>VAUM JUNIOR SECONDARY SCHOOL</v>
          </cell>
          <cell r="I91" t="str">
            <v>SS</v>
          </cell>
          <cell r="J91" t="str">
            <v>No</v>
          </cell>
          <cell r="K91" t="str">
            <v xml:space="preserve">7 8 9 10 </v>
          </cell>
          <cell r="L91">
            <v>107</v>
          </cell>
          <cell r="M91">
            <v>42000</v>
          </cell>
          <cell r="N91">
            <v>4494000</v>
          </cell>
          <cell r="O91">
            <v>1348200</v>
          </cell>
          <cell r="P91">
            <v>0</v>
          </cell>
          <cell r="Q91">
            <v>1348200</v>
          </cell>
          <cell r="R91">
            <v>1348200</v>
          </cell>
        </row>
        <row r="92">
          <cell r="B92" t="str">
            <v>0429373</v>
          </cell>
          <cell r="C92" t="str">
            <v>Walarano</v>
          </cell>
          <cell r="D92" t="str">
            <v>FRE</v>
          </cell>
          <cell r="E92" t="str">
            <v>Malekula</v>
          </cell>
          <cell r="F92" t="str">
            <v>Malampa</v>
          </cell>
          <cell r="G92" t="str">
            <v>0103609001</v>
          </cell>
          <cell r="H92" t="str">
            <v>WALARANO JUNIOR, SECONDARY SCHOOL</v>
          </cell>
          <cell r="I92" t="str">
            <v>SS</v>
          </cell>
          <cell r="J92" t="str">
            <v>No</v>
          </cell>
          <cell r="K92" t="str">
            <v xml:space="preserve">7 8 9 10 </v>
          </cell>
          <cell r="L92">
            <v>104</v>
          </cell>
          <cell r="M92">
            <v>42000</v>
          </cell>
          <cell r="N92">
            <v>4368000</v>
          </cell>
          <cell r="O92">
            <v>1310400</v>
          </cell>
          <cell r="P92">
            <v>0</v>
          </cell>
          <cell r="Q92">
            <v>1310400</v>
          </cell>
          <cell r="R92">
            <v>1310400</v>
          </cell>
        </row>
        <row r="93">
          <cell r="B93" t="str">
            <v>0443424</v>
          </cell>
          <cell r="C93" t="str">
            <v>Wuro Secondary</v>
          </cell>
          <cell r="D93" t="str">
            <v>ENG</v>
          </cell>
          <cell r="E93" t="str">
            <v>Ambrym</v>
          </cell>
          <cell r="F93" t="str">
            <v>Malampa</v>
          </cell>
          <cell r="G93" t="str">
            <v>0085073001</v>
          </cell>
          <cell r="H93" t="str">
            <v>WURO PRIMARY SCHOOL</v>
          </cell>
          <cell r="I93" t="str">
            <v>PS</v>
          </cell>
          <cell r="J93" t="str">
            <v>No</v>
          </cell>
          <cell r="K93" t="str">
            <v xml:space="preserve">1 2 3 4 5 6 7 8 </v>
          </cell>
          <cell r="L93">
            <v>126</v>
          </cell>
          <cell r="M93">
            <v>42000</v>
          </cell>
          <cell r="N93">
            <v>5292000</v>
          </cell>
          <cell r="O93">
            <v>1587600</v>
          </cell>
          <cell r="P93">
            <v>0</v>
          </cell>
          <cell r="Q93">
            <v>1587600</v>
          </cell>
          <cell r="R93">
            <v>1587600</v>
          </cell>
        </row>
        <row r="94">
          <cell r="B94" t="str">
            <v>054601</v>
          </cell>
          <cell r="C94" t="str">
            <v>Akama</v>
          </cell>
          <cell r="D94" t="str">
            <v>ENG</v>
          </cell>
          <cell r="E94" t="str">
            <v>Epi</v>
          </cell>
          <cell r="F94" t="str">
            <v>Shefa</v>
          </cell>
          <cell r="G94" t="str">
            <v>0084788001</v>
          </cell>
          <cell r="H94" t="str">
            <v>AKAMA PRIMARY SCHOOL</v>
          </cell>
          <cell r="I94" t="str">
            <v>PS</v>
          </cell>
          <cell r="J94" t="str">
            <v>No</v>
          </cell>
          <cell r="K94" t="str">
            <v xml:space="preserve">1 2 3 4 5 6 7 8 </v>
          </cell>
          <cell r="L94">
            <v>91</v>
          </cell>
          <cell r="M94">
            <v>42000</v>
          </cell>
          <cell r="N94">
            <v>3822000</v>
          </cell>
          <cell r="O94">
            <v>1146600</v>
          </cell>
          <cell r="P94">
            <v>0</v>
          </cell>
          <cell r="Q94">
            <v>1146600</v>
          </cell>
          <cell r="R94">
            <v>1146600</v>
          </cell>
        </row>
        <row r="95">
          <cell r="B95" t="str">
            <v>050201</v>
          </cell>
          <cell r="C95" t="str">
            <v>Anabrou Primary</v>
          </cell>
          <cell r="D95" t="str">
            <v>FRE</v>
          </cell>
          <cell r="E95" t="str">
            <v>Efate</v>
          </cell>
          <cell r="F95" t="str">
            <v>Shefa</v>
          </cell>
          <cell r="G95" t="str">
            <v>0084752001</v>
          </cell>
          <cell r="H95" t="str">
            <v>ECOLE PUBLIQUE ANABROU</v>
          </cell>
          <cell r="I95" t="str">
            <v>PS</v>
          </cell>
          <cell r="J95" t="str">
            <v>No</v>
          </cell>
          <cell r="K95" t="str">
            <v xml:space="preserve">1 2 3 4 5 6 7 8 </v>
          </cell>
          <cell r="L95">
            <v>160</v>
          </cell>
          <cell r="M95">
            <v>42000</v>
          </cell>
          <cell r="N95">
            <v>6720000</v>
          </cell>
          <cell r="O95">
            <v>2016000</v>
          </cell>
          <cell r="P95">
            <v>0</v>
          </cell>
          <cell r="Q95">
            <v>2016000</v>
          </cell>
          <cell r="R95">
            <v>2016000</v>
          </cell>
        </row>
        <row r="96">
          <cell r="B96" t="str">
            <v>054607</v>
          </cell>
          <cell r="C96" t="str">
            <v>Bonkovio</v>
          </cell>
          <cell r="D96" t="str">
            <v>FRE</v>
          </cell>
          <cell r="E96" t="str">
            <v>Epi</v>
          </cell>
          <cell r="F96" t="str">
            <v>Shefa</v>
          </cell>
          <cell r="G96" t="str">
            <v>0084761001</v>
          </cell>
          <cell r="H96" t="str">
            <v>ECOLE PUBLIQUE BONKOVIO</v>
          </cell>
          <cell r="I96" t="str">
            <v>PS</v>
          </cell>
          <cell r="J96" t="str">
            <v>No</v>
          </cell>
          <cell r="K96" t="str">
            <v xml:space="preserve">1 2 3 4 5 6 7 8 </v>
          </cell>
          <cell r="L96">
            <v>42</v>
          </cell>
          <cell r="M96">
            <v>42000</v>
          </cell>
          <cell r="N96">
            <v>1764000</v>
          </cell>
          <cell r="O96">
            <v>529200</v>
          </cell>
          <cell r="P96">
            <v>0</v>
          </cell>
          <cell r="Q96">
            <v>529200</v>
          </cell>
          <cell r="R96">
            <v>529200</v>
          </cell>
        </row>
        <row r="97">
          <cell r="B97" t="str">
            <v>0546305</v>
          </cell>
          <cell r="C97" t="str">
            <v>Burumba</v>
          </cell>
          <cell r="D97" t="str">
            <v>FRE</v>
          </cell>
          <cell r="E97" t="str">
            <v>Epi</v>
          </cell>
          <cell r="F97" t="str">
            <v>Shefa</v>
          </cell>
          <cell r="G97" t="str">
            <v>0084762001</v>
          </cell>
          <cell r="H97" t="str">
            <v>ECOLE PUBLIQUE BURUMBA</v>
          </cell>
          <cell r="I97" t="str">
            <v>SS</v>
          </cell>
          <cell r="J97" t="str">
            <v>Yes</v>
          </cell>
          <cell r="K97" t="str">
            <v xml:space="preserve">7 8 9 10 </v>
          </cell>
          <cell r="L97">
            <v>136</v>
          </cell>
          <cell r="M97">
            <v>42000</v>
          </cell>
          <cell r="N97">
            <v>5712000</v>
          </cell>
          <cell r="O97">
            <v>1713600</v>
          </cell>
          <cell r="P97">
            <v>0</v>
          </cell>
          <cell r="Q97">
            <v>1713600</v>
          </cell>
          <cell r="R97">
            <v>1713600</v>
          </cell>
        </row>
        <row r="98">
          <cell r="B98" t="str">
            <v>0502100</v>
          </cell>
          <cell r="C98" t="str">
            <v>Central Secondary</v>
          </cell>
          <cell r="D98" t="str">
            <v>ENG</v>
          </cell>
          <cell r="E98" t="str">
            <v>Efate</v>
          </cell>
          <cell r="F98" t="str">
            <v>Shefa</v>
          </cell>
          <cell r="G98" t="str">
            <v>0084717001</v>
          </cell>
          <cell r="H98" t="str">
            <v>CENTRAL JUNIOR SECONDARY SCHOOL</v>
          </cell>
          <cell r="I98" t="str">
            <v>SS</v>
          </cell>
          <cell r="J98" t="str">
            <v>No</v>
          </cell>
          <cell r="K98" t="str">
            <v xml:space="preserve">7 8 9 10 11 12 13 </v>
          </cell>
          <cell r="L98">
            <v>562</v>
          </cell>
          <cell r="M98">
            <v>42000</v>
          </cell>
          <cell r="N98">
            <v>23604000</v>
          </cell>
          <cell r="O98">
            <v>7081200</v>
          </cell>
          <cell r="P98">
            <v>0</v>
          </cell>
          <cell r="Q98">
            <v>7081200</v>
          </cell>
          <cell r="R98">
            <v>7081200</v>
          </cell>
        </row>
        <row r="99">
          <cell r="B99" t="str">
            <v>0554499</v>
          </cell>
          <cell r="C99" t="str">
            <v>College de Esnaar</v>
          </cell>
          <cell r="D99" t="str">
            <v>FRE</v>
          </cell>
          <cell r="E99" t="str">
            <v>Efate</v>
          </cell>
          <cell r="F99" t="str">
            <v>Shefa</v>
          </cell>
          <cell r="G99" t="str">
            <v>0084757001</v>
          </cell>
          <cell r="H99" t="str">
            <v>ECOLE PUBLIQUE ESNAAR</v>
          </cell>
          <cell r="I99" t="str">
            <v>SS</v>
          </cell>
          <cell r="J99" t="str">
            <v>Yes</v>
          </cell>
          <cell r="K99" t="str">
            <v xml:space="preserve">7 8 9 10 </v>
          </cell>
          <cell r="L99">
            <v>79</v>
          </cell>
          <cell r="M99">
            <v>42000</v>
          </cell>
          <cell r="N99">
            <v>3318000</v>
          </cell>
          <cell r="O99">
            <v>995400</v>
          </cell>
          <cell r="P99">
            <v>0</v>
          </cell>
          <cell r="Q99">
            <v>995400</v>
          </cell>
          <cell r="R99">
            <v>995400</v>
          </cell>
        </row>
        <row r="100">
          <cell r="B100" t="str">
            <v>0502115</v>
          </cell>
          <cell r="C100" t="str">
            <v>Ecole Centre Ville</v>
          </cell>
          <cell r="D100" t="str">
            <v>FRE</v>
          </cell>
          <cell r="E100" t="str">
            <v>Efate</v>
          </cell>
          <cell r="F100" t="str">
            <v>Shefa</v>
          </cell>
          <cell r="G100" t="str">
            <v>0084811001</v>
          </cell>
          <cell r="H100" t="str">
            <v>ECOLE PUBLIQUE CENTRE VILLE</v>
          </cell>
          <cell r="I100" t="str">
            <v>SS</v>
          </cell>
          <cell r="J100" t="str">
            <v>Yes</v>
          </cell>
          <cell r="K100" t="str">
            <v xml:space="preserve">7 8 9 10 </v>
          </cell>
          <cell r="L100">
            <v>300</v>
          </cell>
          <cell r="M100">
            <v>42000</v>
          </cell>
          <cell r="N100">
            <v>12600000</v>
          </cell>
          <cell r="O100">
            <v>3780000</v>
          </cell>
          <cell r="P100">
            <v>0</v>
          </cell>
          <cell r="Q100">
            <v>3780000</v>
          </cell>
          <cell r="R100">
            <v>3780000</v>
          </cell>
        </row>
        <row r="101">
          <cell r="B101" t="str">
            <v>055410</v>
          </cell>
          <cell r="C101" t="str">
            <v>Ekipe Primary</v>
          </cell>
          <cell r="D101" t="str">
            <v>ENG</v>
          </cell>
          <cell r="E101" t="str">
            <v>Efate</v>
          </cell>
          <cell r="F101" t="str">
            <v>Shefa</v>
          </cell>
          <cell r="G101" t="str">
            <v>0084812001</v>
          </cell>
          <cell r="H101" t="str">
            <v>EKIPE PRIMARY SCHOOL</v>
          </cell>
          <cell r="I101" t="str">
            <v>PS</v>
          </cell>
          <cell r="J101" t="str">
            <v>No</v>
          </cell>
          <cell r="K101" t="str">
            <v xml:space="preserve">1 2 3 4 5 6 7 8 </v>
          </cell>
          <cell r="L101">
            <v>61</v>
          </cell>
          <cell r="M101">
            <v>42000</v>
          </cell>
          <cell r="N101">
            <v>2562000</v>
          </cell>
          <cell r="O101">
            <v>768600</v>
          </cell>
          <cell r="P101">
            <v>0</v>
          </cell>
          <cell r="Q101">
            <v>768600</v>
          </cell>
          <cell r="R101">
            <v>768600</v>
          </cell>
        </row>
        <row r="102">
          <cell r="B102" t="str">
            <v>0557445</v>
          </cell>
          <cell r="C102" t="str">
            <v>Eles Secondary</v>
          </cell>
          <cell r="D102" t="str">
            <v>ENG</v>
          </cell>
          <cell r="E102" t="str">
            <v>Nguna</v>
          </cell>
          <cell r="F102" t="str">
            <v>Shefa</v>
          </cell>
          <cell r="G102" t="str">
            <v>0084805001</v>
          </cell>
          <cell r="H102" t="str">
            <v>ELES PRIMARY SCHOOL</v>
          </cell>
          <cell r="I102" t="str">
            <v>SS</v>
          </cell>
          <cell r="J102" t="str">
            <v>Yes</v>
          </cell>
          <cell r="K102" t="str">
            <v xml:space="preserve">7 8 9 10 </v>
          </cell>
          <cell r="L102">
            <v>161</v>
          </cell>
          <cell r="M102">
            <v>42000</v>
          </cell>
          <cell r="N102">
            <v>6762000</v>
          </cell>
          <cell r="O102">
            <v>2028600</v>
          </cell>
          <cell r="P102">
            <v>0</v>
          </cell>
          <cell r="Q102">
            <v>2028600</v>
          </cell>
          <cell r="R102">
            <v>2028600</v>
          </cell>
        </row>
        <row r="103">
          <cell r="B103" t="str">
            <v>0502109</v>
          </cell>
          <cell r="C103" t="str">
            <v>Epauto Adventist Senior Secondary</v>
          </cell>
          <cell r="D103" t="str">
            <v>ENG</v>
          </cell>
          <cell r="E103" t="str">
            <v>Efate</v>
          </cell>
          <cell r="F103" t="str">
            <v>Shefa</v>
          </cell>
          <cell r="G103" t="str">
            <v>0084730001</v>
          </cell>
          <cell r="H103" t="str">
            <v>EPAUTO JUNIOR SECONDARY SCHOOL</v>
          </cell>
          <cell r="I103" t="str">
            <v>SS</v>
          </cell>
          <cell r="J103" t="str">
            <v>No</v>
          </cell>
          <cell r="K103" t="str">
            <v xml:space="preserve">7 8 9 10 11 12 13 </v>
          </cell>
          <cell r="L103">
            <v>529</v>
          </cell>
          <cell r="M103">
            <v>42000</v>
          </cell>
          <cell r="N103">
            <v>22218000</v>
          </cell>
          <cell r="O103">
            <v>6665400</v>
          </cell>
          <cell r="P103">
            <v>0</v>
          </cell>
          <cell r="Q103">
            <v>6665400</v>
          </cell>
          <cell r="R103">
            <v>6665400</v>
          </cell>
        </row>
        <row r="104">
          <cell r="B104" t="str">
            <v>0546306</v>
          </cell>
          <cell r="C104" t="str">
            <v>Epi High School</v>
          </cell>
          <cell r="D104" t="str">
            <v>ENG</v>
          </cell>
          <cell r="E104" t="str">
            <v>Epi</v>
          </cell>
          <cell r="F104" t="str">
            <v>Shefa</v>
          </cell>
          <cell r="G104" t="str">
            <v>0084732001</v>
          </cell>
          <cell r="H104" t="str">
            <v>EPI HIGH SCHOOL</v>
          </cell>
          <cell r="I104" t="str">
            <v>SS</v>
          </cell>
          <cell r="J104" t="str">
            <v>No</v>
          </cell>
          <cell r="K104" t="str">
            <v xml:space="preserve">7 8 9 10 11 12 13 </v>
          </cell>
          <cell r="L104">
            <v>207</v>
          </cell>
          <cell r="M104">
            <v>42000</v>
          </cell>
          <cell r="N104">
            <v>8694000</v>
          </cell>
          <cell r="O104">
            <v>2608200</v>
          </cell>
          <cell r="P104">
            <v>0</v>
          </cell>
          <cell r="Q104">
            <v>2608200</v>
          </cell>
          <cell r="R104">
            <v>2608200</v>
          </cell>
        </row>
        <row r="105">
          <cell r="B105" t="str">
            <v>055416</v>
          </cell>
          <cell r="C105" t="str">
            <v>Erakor French</v>
          </cell>
          <cell r="D105" t="str">
            <v>FRE</v>
          </cell>
          <cell r="E105" t="str">
            <v>Efate</v>
          </cell>
          <cell r="F105" t="str">
            <v>Shefa</v>
          </cell>
          <cell r="G105" t="str">
            <v>0084813001</v>
          </cell>
          <cell r="H105" t="str">
            <v>ERAKOR PRIMARY SCHOOL</v>
          </cell>
          <cell r="I105" t="str">
            <v>PS</v>
          </cell>
          <cell r="J105" t="str">
            <v>Yes</v>
          </cell>
          <cell r="K105" t="str">
            <v xml:space="preserve">1 2 3 4 5 6 7 8 </v>
          </cell>
          <cell r="L105">
            <v>68</v>
          </cell>
          <cell r="M105">
            <v>42000</v>
          </cell>
          <cell r="N105">
            <v>2856000</v>
          </cell>
          <cell r="O105">
            <v>856800</v>
          </cell>
          <cell r="P105">
            <v>0</v>
          </cell>
          <cell r="Q105">
            <v>856800</v>
          </cell>
          <cell r="R105">
            <v>856800</v>
          </cell>
        </row>
        <row r="106">
          <cell r="B106" t="str">
            <v>055414</v>
          </cell>
          <cell r="C106" t="str">
            <v>Eratap Primary</v>
          </cell>
          <cell r="D106" t="str">
            <v>ENG</v>
          </cell>
          <cell r="E106" t="str">
            <v>Efate</v>
          </cell>
          <cell r="F106" t="str">
            <v>Shefa</v>
          </cell>
          <cell r="G106" t="str">
            <v>0084796001</v>
          </cell>
          <cell r="H106" t="str">
            <v>ERATAP PRIMARY SCHOOL</v>
          </cell>
          <cell r="I106" t="str">
            <v>PS</v>
          </cell>
          <cell r="J106" t="str">
            <v>No</v>
          </cell>
          <cell r="K106" t="str">
            <v xml:space="preserve">1 2 3 4 5 6 7 8 </v>
          </cell>
          <cell r="L106">
            <v>196</v>
          </cell>
          <cell r="M106">
            <v>42000</v>
          </cell>
          <cell r="N106">
            <v>8232000</v>
          </cell>
          <cell r="O106">
            <v>2469600</v>
          </cell>
          <cell r="P106">
            <v>0</v>
          </cell>
          <cell r="Q106">
            <v>2469600</v>
          </cell>
          <cell r="R106">
            <v>2469600</v>
          </cell>
        </row>
        <row r="107">
          <cell r="B107" t="str">
            <v>055418</v>
          </cell>
          <cell r="C107" t="str">
            <v>Eton Primary</v>
          </cell>
          <cell r="D107" t="str">
            <v>ENG</v>
          </cell>
          <cell r="E107" t="str">
            <v>Efate</v>
          </cell>
          <cell r="F107" t="str">
            <v>Shefa</v>
          </cell>
          <cell r="G107" t="str">
            <v>0084797001</v>
          </cell>
          <cell r="H107" t="str">
            <v>ETON PRIMARY SCHOOL</v>
          </cell>
          <cell r="I107" t="str">
            <v>PS</v>
          </cell>
          <cell r="J107" t="str">
            <v>No</v>
          </cell>
          <cell r="K107" t="str">
            <v xml:space="preserve">1 2 3 4 5 6 7 8 </v>
          </cell>
          <cell r="L107">
            <v>122</v>
          </cell>
          <cell r="M107">
            <v>42000</v>
          </cell>
          <cell r="N107">
            <v>5124000</v>
          </cell>
          <cell r="O107">
            <v>1537200</v>
          </cell>
          <cell r="P107">
            <v>0</v>
          </cell>
          <cell r="Q107">
            <v>1537200</v>
          </cell>
          <cell r="R107">
            <v>1537200</v>
          </cell>
        </row>
        <row r="108">
          <cell r="B108" t="str">
            <v>050206</v>
          </cell>
          <cell r="C108" t="str">
            <v>Freswota English</v>
          </cell>
          <cell r="D108" t="str">
            <v>ENG</v>
          </cell>
          <cell r="E108" t="str">
            <v>Efate</v>
          </cell>
          <cell r="F108" t="str">
            <v>Shefa</v>
          </cell>
          <cell r="G108" t="str">
            <v>0084754001</v>
          </cell>
          <cell r="H108" t="str">
            <v>FRESH WOTA PRIMARY SCHOOL</v>
          </cell>
          <cell r="I108" t="str">
            <v>PS</v>
          </cell>
          <cell r="J108" t="str">
            <v>Yes</v>
          </cell>
          <cell r="K108" t="str">
            <v xml:space="preserve">1 2 3 4 5 6 7 8 </v>
          </cell>
          <cell r="L108">
            <v>260</v>
          </cell>
          <cell r="M108">
            <v>42000</v>
          </cell>
          <cell r="N108">
            <v>10920000</v>
          </cell>
          <cell r="O108">
            <v>3276000</v>
          </cell>
          <cell r="P108">
            <v>0</v>
          </cell>
          <cell r="Q108">
            <v>3276000</v>
          </cell>
          <cell r="R108">
            <v>3276000</v>
          </cell>
        </row>
        <row r="109">
          <cell r="B109" t="str">
            <v>050207</v>
          </cell>
          <cell r="C109" t="str">
            <v>Freswota French</v>
          </cell>
          <cell r="D109" t="str">
            <v>FRE</v>
          </cell>
          <cell r="E109" t="str">
            <v>Efate</v>
          </cell>
          <cell r="F109" t="str">
            <v>Shefa</v>
          </cell>
          <cell r="G109" t="str">
            <v>0084754001</v>
          </cell>
          <cell r="H109" t="str">
            <v>FRESH WOTA PRIMARY SCHOOL</v>
          </cell>
          <cell r="I109" t="str">
            <v>PS</v>
          </cell>
          <cell r="J109" t="str">
            <v>Yes</v>
          </cell>
          <cell r="K109" t="str">
            <v xml:space="preserve">1 2 3 4 5 6 7 8 </v>
          </cell>
          <cell r="L109">
            <v>85</v>
          </cell>
          <cell r="M109">
            <v>42000</v>
          </cell>
          <cell r="N109">
            <v>3570000</v>
          </cell>
          <cell r="O109">
            <v>1071000</v>
          </cell>
          <cell r="P109">
            <v>0</v>
          </cell>
          <cell r="Q109">
            <v>1071000</v>
          </cell>
          <cell r="R109">
            <v>1071000</v>
          </cell>
        </row>
        <row r="110">
          <cell r="B110" t="str">
            <v>0502113</v>
          </cell>
          <cell r="C110" t="str">
            <v>Ifira Secondary</v>
          </cell>
          <cell r="D110" t="str">
            <v>ENG</v>
          </cell>
          <cell r="E110" t="str">
            <v>Efate</v>
          </cell>
          <cell r="F110" t="str">
            <v>Shefa</v>
          </cell>
          <cell r="G110" t="str">
            <v>0084723001</v>
          </cell>
          <cell r="H110" t="str">
            <v>IFIRA JUNIOR SECONDARY SCHOOL</v>
          </cell>
          <cell r="I110" t="str">
            <v>SS</v>
          </cell>
          <cell r="J110" t="str">
            <v>Yes</v>
          </cell>
          <cell r="K110" t="str">
            <v xml:space="preserve">7 8 9 10 </v>
          </cell>
          <cell r="L110">
            <v>75</v>
          </cell>
          <cell r="M110">
            <v>42000</v>
          </cell>
          <cell r="N110">
            <v>3150000</v>
          </cell>
          <cell r="O110">
            <v>945000</v>
          </cell>
          <cell r="P110">
            <v>0</v>
          </cell>
          <cell r="Q110">
            <v>945000</v>
          </cell>
          <cell r="R110">
            <v>945000</v>
          </cell>
        </row>
        <row r="111">
          <cell r="B111" t="str">
            <v>054824</v>
          </cell>
          <cell r="C111" t="str">
            <v>Itakoma Primary</v>
          </cell>
          <cell r="D111" t="str">
            <v>FRE</v>
          </cell>
          <cell r="E111" t="str">
            <v>Tongoa</v>
          </cell>
          <cell r="F111" t="str">
            <v>Shefa</v>
          </cell>
          <cell r="G111" t="str">
            <v>0084773001</v>
          </cell>
          <cell r="H111" t="str">
            <v>ECOLE PUBLIQUE ITAKOMA</v>
          </cell>
          <cell r="I111" t="str">
            <v>PS</v>
          </cell>
          <cell r="J111" t="str">
            <v>No</v>
          </cell>
          <cell r="K111" t="str">
            <v xml:space="preserve">1 2 3 4 5 6 7 8 </v>
          </cell>
          <cell r="L111">
            <v>20</v>
          </cell>
          <cell r="M111">
            <v>42000</v>
          </cell>
          <cell r="N111">
            <v>840000</v>
          </cell>
          <cell r="O111">
            <v>252000</v>
          </cell>
          <cell r="P111">
            <v>0</v>
          </cell>
          <cell r="Q111">
            <v>252000</v>
          </cell>
          <cell r="R111">
            <v>252000</v>
          </cell>
        </row>
        <row r="112">
          <cell r="B112" t="str">
            <v>050221</v>
          </cell>
          <cell r="C112" t="str">
            <v>Kawenu Primary</v>
          </cell>
          <cell r="D112" t="str">
            <v>ENG</v>
          </cell>
          <cell r="E112" t="str">
            <v>Efate</v>
          </cell>
          <cell r="F112" t="str">
            <v>Shefa</v>
          </cell>
          <cell r="G112" t="str">
            <v>0084814001</v>
          </cell>
          <cell r="H112" t="str">
            <v>KAWENU PRIMARY SCHOOL</v>
          </cell>
          <cell r="I112" t="str">
            <v>PS</v>
          </cell>
          <cell r="J112" t="str">
            <v>No</v>
          </cell>
          <cell r="K112" t="str">
            <v xml:space="preserve">1 2 3 4 5 6 7 8 </v>
          </cell>
          <cell r="L112">
            <v>86</v>
          </cell>
          <cell r="M112">
            <v>42000</v>
          </cell>
          <cell r="N112">
            <v>3612000</v>
          </cell>
          <cell r="O112">
            <v>1083600</v>
          </cell>
          <cell r="P112">
            <v>0</v>
          </cell>
          <cell r="Q112">
            <v>1083600</v>
          </cell>
          <cell r="R112">
            <v>1083600</v>
          </cell>
        </row>
        <row r="113">
          <cell r="B113" t="str">
            <v>0554300</v>
          </cell>
          <cell r="C113" t="str">
            <v>Lycee de Montmartre</v>
          </cell>
          <cell r="D113" t="str">
            <v>FRE</v>
          </cell>
          <cell r="E113" t="str">
            <v>Efate</v>
          </cell>
          <cell r="F113" t="str">
            <v>Shefa</v>
          </cell>
          <cell r="G113" t="str">
            <v>0086701001</v>
          </cell>
          <cell r="H113" t="str">
            <v>LYCEE DE MONTMARTRE</v>
          </cell>
          <cell r="I113" t="str">
            <v>SS</v>
          </cell>
          <cell r="J113" t="str">
            <v>No</v>
          </cell>
          <cell r="K113" t="str">
            <v xml:space="preserve">7 8 9 10 11 12 13 14 </v>
          </cell>
          <cell r="L113">
            <v>617</v>
          </cell>
          <cell r="M113">
            <v>42000</v>
          </cell>
          <cell r="N113">
            <v>25914000</v>
          </cell>
          <cell r="O113">
            <v>7774200</v>
          </cell>
          <cell r="P113">
            <v>0</v>
          </cell>
          <cell r="Q113">
            <v>7774200</v>
          </cell>
          <cell r="R113">
            <v>7774200</v>
          </cell>
        </row>
        <row r="114">
          <cell r="B114" t="str">
            <v>0502104</v>
          </cell>
          <cell r="C114" t="str">
            <v>Lycée Louis Antoine de Bougainville</v>
          </cell>
          <cell r="D114" t="str">
            <v>FRE</v>
          </cell>
          <cell r="E114" t="str">
            <v>Efate</v>
          </cell>
          <cell r="F114" t="str">
            <v>Shefa</v>
          </cell>
          <cell r="G114" t="str">
            <v>0084718001</v>
          </cell>
          <cell r="H114" t="str">
            <v>LYCEE LOUIS ANTOINE DE BOUGAINVILLE</v>
          </cell>
          <cell r="I114" t="str">
            <v>SS</v>
          </cell>
          <cell r="J114" t="str">
            <v>No</v>
          </cell>
          <cell r="K114" t="str">
            <v xml:space="preserve">7 8 9 10 11 12 13 14 </v>
          </cell>
          <cell r="L114">
            <v>888</v>
          </cell>
          <cell r="M114">
            <v>42000</v>
          </cell>
          <cell r="N114">
            <v>37296000</v>
          </cell>
          <cell r="O114">
            <v>11188800</v>
          </cell>
          <cell r="P114">
            <v>0</v>
          </cell>
          <cell r="Q114">
            <v>11188800</v>
          </cell>
          <cell r="R114">
            <v>11188800</v>
          </cell>
        </row>
        <row r="115">
          <cell r="B115" t="str">
            <v>0502105</v>
          </cell>
          <cell r="C115" t="str">
            <v>Malapoa College</v>
          </cell>
          <cell r="D115" t="str">
            <v>ENG</v>
          </cell>
          <cell r="E115" t="str">
            <v>Efate</v>
          </cell>
          <cell r="F115" t="str">
            <v>Shefa</v>
          </cell>
          <cell r="G115" t="str">
            <v>0084719001</v>
          </cell>
          <cell r="H115" t="str">
            <v>MALAPOA COLLEGE</v>
          </cell>
          <cell r="I115" t="str">
            <v>SS</v>
          </cell>
          <cell r="J115" t="str">
            <v>No</v>
          </cell>
          <cell r="K115" t="str">
            <v xml:space="preserve">7 8 9 10 11 12 13 </v>
          </cell>
          <cell r="L115">
            <v>1374</v>
          </cell>
          <cell r="M115">
            <v>42000</v>
          </cell>
          <cell r="N115">
            <v>57708000</v>
          </cell>
          <cell r="O115">
            <v>17312400</v>
          </cell>
          <cell r="P115">
            <v>0</v>
          </cell>
          <cell r="Q115">
            <v>17312400</v>
          </cell>
          <cell r="R115">
            <v>17312400</v>
          </cell>
        </row>
        <row r="116">
          <cell r="B116" t="str">
            <v>055435</v>
          </cell>
          <cell r="C116" t="str">
            <v>Mangarongo Primary</v>
          </cell>
          <cell r="D116" t="str">
            <v>ENG</v>
          </cell>
          <cell r="E116" t="str">
            <v>Emao</v>
          </cell>
          <cell r="F116" t="str">
            <v>Shefa</v>
          </cell>
          <cell r="G116" t="str">
            <v>0084799001</v>
          </cell>
          <cell r="H116" t="str">
            <v>MANGARONGO PRIMARY SCHOOL</v>
          </cell>
          <cell r="I116" t="str">
            <v>PS</v>
          </cell>
          <cell r="J116" t="str">
            <v>No</v>
          </cell>
          <cell r="K116" t="str">
            <v xml:space="preserve">1 2 3 4 5 6 7 8 </v>
          </cell>
          <cell r="L116">
            <v>48</v>
          </cell>
          <cell r="M116">
            <v>42000</v>
          </cell>
          <cell r="N116">
            <v>2016000</v>
          </cell>
          <cell r="O116">
            <v>604800</v>
          </cell>
          <cell r="P116">
            <v>0</v>
          </cell>
          <cell r="Q116">
            <v>604800</v>
          </cell>
          <cell r="R116">
            <v>604800</v>
          </cell>
        </row>
        <row r="117">
          <cell r="B117" t="str">
            <v>055436</v>
          </cell>
          <cell r="C117" t="str">
            <v>Manua Primary</v>
          </cell>
          <cell r="D117" t="str">
            <v>ENG</v>
          </cell>
          <cell r="E117" t="str">
            <v>Efate</v>
          </cell>
          <cell r="F117" t="str">
            <v>Shefa</v>
          </cell>
          <cell r="G117" t="str">
            <v>0084800001</v>
          </cell>
          <cell r="H117" t="str">
            <v>MANUA PRIMARY SCHOOL</v>
          </cell>
          <cell r="I117" t="str">
            <v>PS</v>
          </cell>
          <cell r="J117" t="str">
            <v>No</v>
          </cell>
          <cell r="K117" t="str">
            <v xml:space="preserve">1 2 3 4 5 6 7 8 </v>
          </cell>
          <cell r="L117">
            <v>214</v>
          </cell>
          <cell r="M117">
            <v>42000</v>
          </cell>
          <cell r="N117">
            <v>8988000</v>
          </cell>
          <cell r="O117">
            <v>2696400</v>
          </cell>
          <cell r="P117">
            <v>0</v>
          </cell>
          <cell r="Q117">
            <v>2696400</v>
          </cell>
          <cell r="R117">
            <v>2696400</v>
          </cell>
        </row>
        <row r="118">
          <cell r="B118" t="str">
            <v>055439</v>
          </cell>
          <cell r="C118" t="str">
            <v>Melemaat Primary</v>
          </cell>
          <cell r="D118" t="str">
            <v>ENG</v>
          </cell>
          <cell r="E118" t="str">
            <v>Efate</v>
          </cell>
          <cell r="F118" t="str">
            <v>Shefa</v>
          </cell>
          <cell r="G118" t="str">
            <v>0084819001</v>
          </cell>
          <cell r="H118" t="str">
            <v>MELEMAAT PRIMARY SCHOOL</v>
          </cell>
          <cell r="I118" t="str">
            <v>PS</v>
          </cell>
          <cell r="J118" t="str">
            <v>No</v>
          </cell>
          <cell r="K118" t="str">
            <v xml:space="preserve">1 2 3 4 5 6 7 8 </v>
          </cell>
          <cell r="L118">
            <v>127</v>
          </cell>
          <cell r="M118">
            <v>42000</v>
          </cell>
          <cell r="N118">
            <v>5334000</v>
          </cell>
          <cell r="O118">
            <v>1600200</v>
          </cell>
          <cell r="P118">
            <v>0</v>
          </cell>
          <cell r="Q118">
            <v>1600200</v>
          </cell>
          <cell r="R118">
            <v>1600200</v>
          </cell>
        </row>
        <row r="119">
          <cell r="B119" t="str">
            <v>0548308</v>
          </cell>
          <cell r="C119" t="str">
            <v>Napangasale</v>
          </cell>
          <cell r="D119" t="str">
            <v>ENG</v>
          </cell>
          <cell r="E119" t="str">
            <v>Tongoa</v>
          </cell>
          <cell r="F119" t="str">
            <v>Shefa</v>
          </cell>
          <cell r="G119" t="str">
            <v>0084733001</v>
          </cell>
          <cell r="H119" t="str">
            <v>NAPANGASALE JUNIOR SECONDARY SCHOOL</v>
          </cell>
          <cell r="I119" t="str">
            <v>SS</v>
          </cell>
          <cell r="J119" t="str">
            <v>No</v>
          </cell>
          <cell r="K119" t="str">
            <v xml:space="preserve">7 8 9 10 </v>
          </cell>
          <cell r="L119">
            <v>40</v>
          </cell>
          <cell r="M119">
            <v>42000</v>
          </cell>
          <cell r="N119">
            <v>1680000</v>
          </cell>
          <cell r="O119">
            <v>504000</v>
          </cell>
          <cell r="P119">
            <v>0</v>
          </cell>
          <cell r="Q119">
            <v>504000</v>
          </cell>
          <cell r="R119">
            <v>504000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Tongoa</v>
          </cell>
          <cell r="F120" t="str">
            <v>Shefa</v>
          </cell>
          <cell r="G120" t="str">
            <v>0084776001</v>
          </cell>
          <cell r="H120" t="str">
            <v>NAWORAONE PRIMARY SCHOOL</v>
          </cell>
          <cell r="I120" t="str">
            <v>SS</v>
          </cell>
          <cell r="J120" t="str">
            <v>Yes</v>
          </cell>
          <cell r="K120" t="str">
            <v xml:space="preserve">7 8 9 10 </v>
          </cell>
          <cell r="L120">
            <v>5</v>
          </cell>
          <cell r="M120">
            <v>42000</v>
          </cell>
          <cell r="N120">
            <v>210000</v>
          </cell>
          <cell r="O120">
            <v>63000</v>
          </cell>
          <cell r="P120">
            <v>0</v>
          </cell>
          <cell r="Q120">
            <v>63000</v>
          </cell>
          <cell r="R120">
            <v>63000</v>
          </cell>
        </row>
        <row r="121">
          <cell r="B121" t="str">
            <v>054642</v>
          </cell>
          <cell r="C121" t="str">
            <v>Nikaura Primary</v>
          </cell>
          <cell r="D121" t="str">
            <v>ENG</v>
          </cell>
          <cell r="E121" t="str">
            <v>Epi</v>
          </cell>
          <cell r="F121" t="str">
            <v>Shefa</v>
          </cell>
          <cell r="G121" t="str">
            <v>0084791001</v>
          </cell>
          <cell r="H121" t="str">
            <v>NIKAURA PRIMARY SCHOOL</v>
          </cell>
          <cell r="I121" t="str">
            <v>PS</v>
          </cell>
          <cell r="J121" t="str">
            <v>No</v>
          </cell>
          <cell r="K121" t="str">
            <v xml:space="preserve">1 2 3 4 5 6 7 8 </v>
          </cell>
          <cell r="L121">
            <v>43</v>
          </cell>
          <cell r="M121">
            <v>42000</v>
          </cell>
          <cell r="N121">
            <v>1806000</v>
          </cell>
          <cell r="O121">
            <v>541800</v>
          </cell>
          <cell r="P121">
            <v>0</v>
          </cell>
          <cell r="Q121">
            <v>541800</v>
          </cell>
          <cell r="R121">
            <v>541800</v>
          </cell>
        </row>
        <row r="122">
          <cell r="B122" t="str">
            <v>0551311</v>
          </cell>
          <cell r="C122" t="str">
            <v>Nofo Secondary</v>
          </cell>
          <cell r="D122" t="str">
            <v>ENG</v>
          </cell>
          <cell r="E122" t="str">
            <v>Emae</v>
          </cell>
          <cell r="F122" t="str">
            <v>Shefa</v>
          </cell>
          <cell r="G122" t="str">
            <v>0084724001</v>
          </cell>
          <cell r="H122" t="str">
            <v>NOFO SECONDARY SCHOOL</v>
          </cell>
          <cell r="I122" t="str">
            <v>SS</v>
          </cell>
          <cell r="J122" t="str">
            <v>No</v>
          </cell>
          <cell r="K122" t="str">
            <v xml:space="preserve">7 8 9 10 </v>
          </cell>
          <cell r="L122">
            <v>125</v>
          </cell>
          <cell r="M122">
            <v>42000</v>
          </cell>
          <cell r="N122">
            <v>5250000</v>
          </cell>
          <cell r="O122">
            <v>1575000</v>
          </cell>
          <cell r="P122">
            <v>0</v>
          </cell>
          <cell r="Q122">
            <v>1575000</v>
          </cell>
          <cell r="R122">
            <v>1575000</v>
          </cell>
        </row>
        <row r="123">
          <cell r="B123" t="str">
            <v>0554301</v>
          </cell>
          <cell r="C123" t="str">
            <v>Onesua Presbyterian College</v>
          </cell>
          <cell r="D123" t="str">
            <v>ENG</v>
          </cell>
          <cell r="E123" t="str">
            <v>Efate</v>
          </cell>
          <cell r="F123" t="str">
            <v>Shefa</v>
          </cell>
          <cell r="G123" t="str">
            <v>0084729001</v>
          </cell>
          <cell r="H123" t="str">
            <v>ONESUA PRESBYTERIAN COLLEGE</v>
          </cell>
          <cell r="I123" t="str">
            <v>SS</v>
          </cell>
          <cell r="J123" t="str">
            <v>No</v>
          </cell>
          <cell r="K123" t="str">
            <v xml:space="preserve">7 8 9 10 11 12 13 </v>
          </cell>
          <cell r="L123">
            <v>519</v>
          </cell>
          <cell r="M123">
            <v>42000</v>
          </cell>
          <cell r="N123">
            <v>21798000</v>
          </cell>
          <cell r="O123">
            <v>6539400</v>
          </cell>
          <cell r="P123">
            <v>0</v>
          </cell>
          <cell r="Q123">
            <v>6539400</v>
          </cell>
          <cell r="R123">
            <v>6539400</v>
          </cell>
        </row>
        <row r="124">
          <cell r="B124" t="str">
            <v>055447</v>
          </cell>
          <cell r="C124" t="str">
            <v>Pango English Primary</v>
          </cell>
          <cell r="D124" t="str">
            <v>ENG</v>
          </cell>
          <cell r="E124" t="str">
            <v>Efate</v>
          </cell>
          <cell r="F124" t="str">
            <v>Shefa</v>
          </cell>
          <cell r="G124" t="str">
            <v>0084802001</v>
          </cell>
          <cell r="H124" t="str">
            <v>PANGO PRIMARY SCHOOL</v>
          </cell>
          <cell r="I124" t="str">
            <v>PS</v>
          </cell>
          <cell r="J124" t="str">
            <v>No</v>
          </cell>
          <cell r="K124" t="str">
            <v xml:space="preserve">1 2 3 4 5 6 7 8 </v>
          </cell>
          <cell r="L124">
            <v>179</v>
          </cell>
          <cell r="M124">
            <v>42000</v>
          </cell>
          <cell r="N124">
            <v>7518000</v>
          </cell>
          <cell r="O124">
            <v>2255400</v>
          </cell>
          <cell r="P124">
            <v>0</v>
          </cell>
          <cell r="Q124">
            <v>2255400</v>
          </cell>
          <cell r="R124">
            <v>2255400</v>
          </cell>
        </row>
        <row r="125">
          <cell r="B125" t="str">
            <v>0546307</v>
          </cell>
          <cell r="C125" t="str">
            <v>Port Quimie</v>
          </cell>
          <cell r="D125" t="str">
            <v>ENG</v>
          </cell>
          <cell r="E125" t="str">
            <v>Epi</v>
          </cell>
          <cell r="F125" t="str">
            <v>Shefa</v>
          </cell>
          <cell r="G125" t="str">
            <v>0084746001</v>
          </cell>
          <cell r="H125" t="str">
            <v>PORT QUIME JUNIOR SECONDARY SCHOOL</v>
          </cell>
          <cell r="I125" t="str">
            <v>SS</v>
          </cell>
          <cell r="J125" t="str">
            <v>No</v>
          </cell>
          <cell r="K125" t="str">
            <v xml:space="preserve">7 8 9 10 </v>
          </cell>
          <cell r="L125">
            <v>141</v>
          </cell>
          <cell r="M125">
            <v>42000</v>
          </cell>
          <cell r="N125">
            <v>5922000</v>
          </cell>
          <cell r="O125">
            <v>1776600</v>
          </cell>
          <cell r="P125">
            <v>0</v>
          </cell>
          <cell r="Q125">
            <v>1776600</v>
          </cell>
          <cell r="R125">
            <v>1776600</v>
          </cell>
        </row>
        <row r="126">
          <cell r="B126" t="str">
            <v>0554408</v>
          </cell>
          <cell r="C126" t="str">
            <v>Sea Side Community Secondary</v>
          </cell>
          <cell r="D126" t="str">
            <v>ENG</v>
          </cell>
          <cell r="E126" t="str">
            <v>Efate</v>
          </cell>
          <cell r="F126" t="str">
            <v>Shefa</v>
          </cell>
          <cell r="G126" t="str">
            <v>0087030001</v>
          </cell>
          <cell r="H126" t="str">
            <v>SEASIDE COMMUNITY SCHOOL</v>
          </cell>
          <cell r="I126" t="str">
            <v>SS</v>
          </cell>
          <cell r="J126" t="str">
            <v>Yes</v>
          </cell>
          <cell r="K126" t="str">
            <v xml:space="preserve">7 8 9 10 </v>
          </cell>
          <cell r="L126">
            <v>103</v>
          </cell>
          <cell r="M126">
            <v>42000</v>
          </cell>
          <cell r="N126">
            <v>4326000</v>
          </cell>
          <cell r="O126">
            <v>1297800</v>
          </cell>
          <cell r="P126">
            <v>0</v>
          </cell>
          <cell r="Q126">
            <v>1297800</v>
          </cell>
          <cell r="R126">
            <v>1297800</v>
          </cell>
        </row>
        <row r="127">
          <cell r="B127" t="str">
            <v>0554423</v>
          </cell>
          <cell r="C127" t="str">
            <v>Suango Mele English JSS</v>
          </cell>
          <cell r="D127" t="str">
            <v>ENG</v>
          </cell>
          <cell r="E127" t="str">
            <v>Efate</v>
          </cell>
          <cell r="F127" t="str">
            <v>Shefa</v>
          </cell>
          <cell r="G127" t="str">
            <v>0084825001</v>
          </cell>
          <cell r="H127" t="str">
            <v>ECOLE PUBLIQUE DE SUANGO</v>
          </cell>
          <cell r="I127" t="str">
            <v>SS</v>
          </cell>
          <cell r="J127" t="str">
            <v>Yes</v>
          </cell>
          <cell r="K127" t="str">
            <v xml:space="preserve">7 8 9 10 </v>
          </cell>
          <cell r="L127">
            <v>66</v>
          </cell>
          <cell r="M127">
            <v>42000</v>
          </cell>
          <cell r="N127">
            <v>2772000</v>
          </cell>
          <cell r="O127">
            <v>831600</v>
          </cell>
          <cell r="P127">
            <v>0</v>
          </cell>
          <cell r="Q127">
            <v>831600</v>
          </cell>
          <cell r="R127">
            <v>831600</v>
          </cell>
        </row>
        <row r="128">
          <cell r="B128" t="str">
            <v>0554419</v>
          </cell>
          <cell r="C128" t="str">
            <v>Suango Mele Junior Secondary</v>
          </cell>
          <cell r="D128" t="str">
            <v>FRE</v>
          </cell>
          <cell r="E128" t="str">
            <v>Efate</v>
          </cell>
          <cell r="F128" t="str">
            <v>Shefa</v>
          </cell>
          <cell r="G128" t="str">
            <v>0084825001</v>
          </cell>
          <cell r="H128" t="str">
            <v>ECOLE PUBLIQUE DE SUANGO</v>
          </cell>
          <cell r="I128" t="str">
            <v>SS</v>
          </cell>
          <cell r="J128" t="str">
            <v>Yes</v>
          </cell>
          <cell r="K128" t="str">
            <v xml:space="preserve">7 8 9 10 </v>
          </cell>
          <cell r="L128">
            <v>118</v>
          </cell>
          <cell r="M128">
            <v>42000</v>
          </cell>
          <cell r="N128">
            <v>4956000</v>
          </cell>
          <cell r="O128">
            <v>1486800</v>
          </cell>
          <cell r="P128">
            <v>0</v>
          </cell>
          <cell r="Q128">
            <v>1486800</v>
          </cell>
          <cell r="R128">
            <v>1486800</v>
          </cell>
        </row>
        <row r="129">
          <cell r="B129" t="str">
            <v>0554303</v>
          </cell>
          <cell r="C129" t="str">
            <v>Ulei</v>
          </cell>
          <cell r="D129" t="str">
            <v>ENG</v>
          </cell>
          <cell r="E129" t="str">
            <v>Efate</v>
          </cell>
          <cell r="F129" t="str">
            <v>Shefa</v>
          </cell>
          <cell r="G129" t="str">
            <v>0084722001</v>
          </cell>
          <cell r="H129" t="str">
            <v>ULEI JUNIOR SECONDARY SCHOOL</v>
          </cell>
          <cell r="I129" t="str">
            <v>SS</v>
          </cell>
          <cell r="J129" t="str">
            <v>No</v>
          </cell>
          <cell r="K129" t="str">
            <v xml:space="preserve">7 8 9 10 </v>
          </cell>
          <cell r="L129">
            <v>264</v>
          </cell>
          <cell r="M129">
            <v>42000</v>
          </cell>
          <cell r="N129">
            <v>11088000</v>
          </cell>
          <cell r="O129">
            <v>3326400</v>
          </cell>
          <cell r="P129">
            <v>0</v>
          </cell>
          <cell r="Q129">
            <v>3326400</v>
          </cell>
          <cell r="R129">
            <v>3326400</v>
          </cell>
        </row>
        <row r="130">
          <cell r="B130" t="str">
            <v>0502114</v>
          </cell>
          <cell r="C130" t="str">
            <v>Vila North</v>
          </cell>
          <cell r="D130" t="str">
            <v>ENG</v>
          </cell>
          <cell r="E130" t="str">
            <v>Efate</v>
          </cell>
          <cell r="F130" t="str">
            <v>Shefa</v>
          </cell>
          <cell r="G130" t="str">
            <v>0084756001</v>
          </cell>
          <cell r="H130" t="str">
            <v>VILA NORTH SCHOOL</v>
          </cell>
          <cell r="I130" t="str">
            <v>SS</v>
          </cell>
          <cell r="J130" t="str">
            <v>Yes</v>
          </cell>
          <cell r="K130" t="str">
            <v xml:space="preserve">7 8 9 10 </v>
          </cell>
          <cell r="L130">
            <v>401</v>
          </cell>
          <cell r="M130">
            <v>42000</v>
          </cell>
          <cell r="N130">
            <v>16842000</v>
          </cell>
          <cell r="O130">
            <v>5052600</v>
          </cell>
          <cell r="P130">
            <v>0</v>
          </cell>
          <cell r="Q130">
            <v>5052600</v>
          </cell>
          <cell r="R130">
            <v>5052600</v>
          </cell>
        </row>
        <row r="131">
          <cell r="B131" t="str">
            <v>0664309</v>
          </cell>
          <cell r="C131" t="str">
            <v>Collège de Tafea/ Lycee De Tafea</v>
          </cell>
          <cell r="D131" t="str">
            <v>FRE</v>
          </cell>
          <cell r="E131" t="str">
            <v>Tanna</v>
          </cell>
          <cell r="F131" t="str">
            <v>Tafea</v>
          </cell>
          <cell r="G131" t="str">
            <v>0084738001</v>
          </cell>
          <cell r="H131" t="str">
            <v>TAFEA COLLEGE</v>
          </cell>
          <cell r="I131" t="str">
            <v>SS</v>
          </cell>
          <cell r="J131" t="str">
            <v>Yes</v>
          </cell>
          <cell r="K131" t="str">
            <v xml:space="preserve">7 8 9 10 11 12 </v>
          </cell>
          <cell r="L131">
            <v>171</v>
          </cell>
          <cell r="M131">
            <v>42000</v>
          </cell>
          <cell r="N131">
            <v>7182000</v>
          </cell>
          <cell r="O131">
            <v>2154600</v>
          </cell>
          <cell r="P131">
            <v>0</v>
          </cell>
          <cell r="Q131">
            <v>2154600</v>
          </cell>
          <cell r="R131">
            <v>2154600</v>
          </cell>
        </row>
        <row r="132">
          <cell r="B132" t="str">
            <v>0664562</v>
          </cell>
          <cell r="C132" t="str">
            <v>Entan Vui Jnr Secondary</v>
          </cell>
          <cell r="D132" t="str">
            <v>ENG</v>
          </cell>
          <cell r="E132" t="str">
            <v>Tanna</v>
          </cell>
          <cell r="F132" t="str">
            <v>Tafea</v>
          </cell>
          <cell r="G132" t="str">
            <v>0098404001</v>
          </cell>
          <cell r="H132" t="str">
            <v>ENTAN - VUI PRIMARY SCHOOL</v>
          </cell>
          <cell r="I132" t="str">
            <v>SS</v>
          </cell>
          <cell r="J132" t="str">
            <v>Yes</v>
          </cell>
          <cell r="K132" t="str">
            <v xml:space="preserve">7 8 9 10 </v>
          </cell>
          <cell r="L132">
            <v>88</v>
          </cell>
          <cell r="M132">
            <v>42000</v>
          </cell>
          <cell r="N132">
            <v>3696000</v>
          </cell>
          <cell r="O132">
            <v>1108800</v>
          </cell>
          <cell r="P132">
            <v>0</v>
          </cell>
          <cell r="Q132">
            <v>1108800</v>
          </cell>
          <cell r="R132">
            <v>1108800</v>
          </cell>
        </row>
        <row r="133">
          <cell r="B133" t="str">
            <v>066411</v>
          </cell>
          <cell r="C133" t="str">
            <v>Fetukai</v>
          </cell>
          <cell r="D133" t="str">
            <v>ENG</v>
          </cell>
          <cell r="E133" t="str">
            <v>Tanna</v>
          </cell>
          <cell r="F133" t="str">
            <v>Tafea</v>
          </cell>
          <cell r="G133" t="str">
            <v>0084956001</v>
          </cell>
          <cell r="H133" t="str">
            <v>FETUKAI PRIMARY SCHOOL</v>
          </cell>
          <cell r="I133" t="str">
            <v>PS</v>
          </cell>
          <cell r="J133" t="str">
            <v>No</v>
          </cell>
          <cell r="K133" t="str">
            <v xml:space="preserve">1 2 3 4 5 6 7 8 </v>
          </cell>
          <cell r="L133">
            <v>82</v>
          </cell>
          <cell r="M133">
            <v>42000</v>
          </cell>
          <cell r="N133">
            <v>3444000</v>
          </cell>
          <cell r="O133">
            <v>1033200</v>
          </cell>
          <cell r="P133">
            <v>0</v>
          </cell>
          <cell r="Q133">
            <v>1033200</v>
          </cell>
          <cell r="R133">
            <v>1033200</v>
          </cell>
        </row>
        <row r="134">
          <cell r="B134" t="str">
            <v>0664559</v>
          </cell>
          <cell r="C134" t="str">
            <v>Green Hill English JSS</v>
          </cell>
          <cell r="D134" t="str">
            <v>ENG</v>
          </cell>
          <cell r="E134" t="str">
            <v>Tanna</v>
          </cell>
          <cell r="F134" t="str">
            <v>Tafea</v>
          </cell>
          <cell r="G134" t="str">
            <v>0085016001</v>
          </cell>
          <cell r="H134" t="str">
            <v>GREEN HILL PRIMARY SCHOOL</v>
          </cell>
          <cell r="I134" t="str">
            <v>SS</v>
          </cell>
          <cell r="J134" t="str">
            <v>Yes</v>
          </cell>
          <cell r="K134" t="str">
            <v xml:space="preserve">7 8 9 10 </v>
          </cell>
          <cell r="L134">
            <v>92</v>
          </cell>
          <cell r="M134">
            <v>42000</v>
          </cell>
          <cell r="N134">
            <v>3864000</v>
          </cell>
          <cell r="O134">
            <v>1159200</v>
          </cell>
          <cell r="P134">
            <v>0</v>
          </cell>
          <cell r="Q134">
            <v>1159200</v>
          </cell>
          <cell r="R134">
            <v>1159200</v>
          </cell>
        </row>
        <row r="135">
          <cell r="B135" t="str">
            <v>0664563</v>
          </cell>
          <cell r="C135" t="str">
            <v>Green Hill French JSS</v>
          </cell>
          <cell r="D135" t="str">
            <v>FRE</v>
          </cell>
          <cell r="E135" t="str">
            <v>Tanna</v>
          </cell>
          <cell r="F135" t="str">
            <v>Tafea</v>
          </cell>
          <cell r="G135" t="str">
            <v>0085016001</v>
          </cell>
          <cell r="H135" t="str">
            <v>GREEN HILL PRIMARY SCHOOL</v>
          </cell>
          <cell r="I135" t="str">
            <v>SS</v>
          </cell>
          <cell r="J135" t="str">
            <v>No</v>
          </cell>
          <cell r="K135" t="str">
            <v xml:space="preserve">7 8 9 10 </v>
          </cell>
          <cell r="L135">
            <v>52</v>
          </cell>
          <cell r="M135">
            <v>42000</v>
          </cell>
          <cell r="N135">
            <v>2184000</v>
          </cell>
          <cell r="O135">
            <v>655200</v>
          </cell>
          <cell r="P135">
            <v>0</v>
          </cell>
          <cell r="Q135">
            <v>655200</v>
          </cell>
          <cell r="R135">
            <v>655200</v>
          </cell>
        </row>
        <row r="136">
          <cell r="B136" t="str">
            <v>0664302</v>
          </cell>
          <cell r="C136" t="str">
            <v>Imaki</v>
          </cell>
          <cell r="D136" t="str">
            <v>FRE</v>
          </cell>
          <cell r="E136" t="str">
            <v>Tanna</v>
          </cell>
          <cell r="F136" t="str">
            <v>Tafea</v>
          </cell>
          <cell r="G136" t="str">
            <v>0084740001</v>
          </cell>
          <cell r="H136" t="str">
            <v>COLLEGE D'IMAKI</v>
          </cell>
          <cell r="I136" t="str">
            <v>SS</v>
          </cell>
          <cell r="J136" t="str">
            <v>No</v>
          </cell>
          <cell r="K136" t="str">
            <v xml:space="preserve">7 8 9 10 </v>
          </cell>
          <cell r="L136">
            <v>110</v>
          </cell>
          <cell r="M136">
            <v>42000</v>
          </cell>
          <cell r="N136">
            <v>4620000</v>
          </cell>
          <cell r="O136">
            <v>1386000</v>
          </cell>
          <cell r="P136">
            <v>0</v>
          </cell>
          <cell r="Q136">
            <v>1386000</v>
          </cell>
          <cell r="R136">
            <v>1386000</v>
          </cell>
        </row>
        <row r="137">
          <cell r="B137" t="str">
            <v>0663314</v>
          </cell>
          <cell r="C137" t="str">
            <v>Ipota Junior High School</v>
          </cell>
          <cell r="D137" t="str">
            <v>ENG</v>
          </cell>
          <cell r="E137" t="str">
            <v>Erromango</v>
          </cell>
          <cell r="F137" t="str">
            <v>Tafea</v>
          </cell>
          <cell r="G137" t="str">
            <v>0084747001</v>
          </cell>
          <cell r="H137" t="str">
            <v>IPOTA JUNIOR SECONDARY SCHOOL</v>
          </cell>
          <cell r="I137" t="str">
            <v>SS</v>
          </cell>
          <cell r="J137" t="str">
            <v>No</v>
          </cell>
          <cell r="K137" t="str">
            <v xml:space="preserve">7 8 9 10 </v>
          </cell>
          <cell r="L137">
            <v>148</v>
          </cell>
          <cell r="M137">
            <v>42000</v>
          </cell>
          <cell r="N137">
            <v>6216000</v>
          </cell>
          <cell r="O137">
            <v>1864800</v>
          </cell>
          <cell r="P137">
            <v>0</v>
          </cell>
          <cell r="Q137">
            <v>1864800</v>
          </cell>
          <cell r="R137">
            <v>1864800</v>
          </cell>
        </row>
        <row r="138">
          <cell r="B138" t="str">
            <v>0664303</v>
          </cell>
          <cell r="C138" t="str">
            <v>Isangel</v>
          </cell>
          <cell r="D138" t="str">
            <v>FRE</v>
          </cell>
          <cell r="E138" t="str">
            <v>Tanna</v>
          </cell>
          <cell r="F138" t="str">
            <v>Tafea</v>
          </cell>
          <cell r="G138" t="str">
            <v>0084736001</v>
          </cell>
          <cell r="H138" t="str">
            <v>COLLEGE D' ISANGEL</v>
          </cell>
          <cell r="I138" t="str">
            <v>SS</v>
          </cell>
          <cell r="J138" t="str">
            <v>No</v>
          </cell>
          <cell r="K138" t="str">
            <v xml:space="preserve">7 8 9 10 11 12 </v>
          </cell>
          <cell r="L138">
            <v>102</v>
          </cell>
          <cell r="M138">
            <v>42000</v>
          </cell>
          <cell r="N138">
            <v>4284000</v>
          </cell>
          <cell r="O138">
            <v>1285200</v>
          </cell>
          <cell r="P138">
            <v>0</v>
          </cell>
          <cell r="Q138">
            <v>1285200</v>
          </cell>
          <cell r="R138">
            <v>1285200</v>
          </cell>
        </row>
        <row r="139">
          <cell r="B139" t="str">
            <v>0665453</v>
          </cell>
          <cell r="C139" t="str">
            <v>Ishia Secondary School</v>
          </cell>
          <cell r="D139" t="str">
            <v>ENG</v>
          </cell>
          <cell r="E139" t="str">
            <v>Futuna</v>
          </cell>
          <cell r="F139" t="str">
            <v>Tafea</v>
          </cell>
          <cell r="G139" t="str">
            <v>0084739001</v>
          </cell>
          <cell r="H139" t="str">
            <v>ISHIA JUNIOR SECONDARY SCHOOL</v>
          </cell>
          <cell r="I139" t="str">
            <v>SS</v>
          </cell>
          <cell r="J139" t="str">
            <v>No</v>
          </cell>
          <cell r="K139" t="str">
            <v xml:space="preserve">7 8 9 10 </v>
          </cell>
          <cell r="L139">
            <v>104</v>
          </cell>
          <cell r="M139">
            <v>42000</v>
          </cell>
          <cell r="N139">
            <v>4368000</v>
          </cell>
          <cell r="O139">
            <v>1310400</v>
          </cell>
          <cell r="P139">
            <v>0</v>
          </cell>
          <cell r="Q139">
            <v>1310400</v>
          </cell>
          <cell r="R139">
            <v>1310400</v>
          </cell>
        </row>
        <row r="140">
          <cell r="B140" t="str">
            <v>0664495</v>
          </cell>
          <cell r="C140" t="str">
            <v>Kwamera Junior.S.S</v>
          </cell>
          <cell r="D140" t="str">
            <v>ENG</v>
          </cell>
          <cell r="E140" t="str">
            <v>Tanna</v>
          </cell>
          <cell r="F140" t="str">
            <v>Tafea</v>
          </cell>
          <cell r="G140" t="str">
            <v>0103593001</v>
          </cell>
          <cell r="H140" t="str">
            <v>KWAMERA, JUNIOR SECONDARY SCHOOL</v>
          </cell>
          <cell r="I140" t="str">
            <v>SS</v>
          </cell>
          <cell r="J140" t="str">
            <v>No</v>
          </cell>
          <cell r="K140" t="str">
            <v xml:space="preserve">7 8 9 10 </v>
          </cell>
          <cell r="L140">
            <v>65</v>
          </cell>
          <cell r="M140">
            <v>42000</v>
          </cell>
          <cell r="N140">
            <v>2730000</v>
          </cell>
          <cell r="O140">
            <v>819000</v>
          </cell>
          <cell r="P140">
            <v>0</v>
          </cell>
          <cell r="Q140">
            <v>819000</v>
          </cell>
          <cell r="R140">
            <v>819000</v>
          </cell>
        </row>
        <row r="141">
          <cell r="B141" t="str">
            <v>0664522</v>
          </cell>
          <cell r="C141" t="str">
            <v>Lamlu J.S.S</v>
          </cell>
          <cell r="D141" t="str">
            <v>FRE</v>
          </cell>
          <cell r="E141" t="str">
            <v>Tanna</v>
          </cell>
          <cell r="F141" t="str">
            <v>Tafea</v>
          </cell>
          <cell r="G141" t="str">
            <v>0085119001</v>
          </cell>
          <cell r="H141" t="str">
            <v>LAMLU PRIMARY SCHOOL</v>
          </cell>
          <cell r="I141" t="str">
            <v>SS</v>
          </cell>
          <cell r="J141" t="str">
            <v>Yes</v>
          </cell>
          <cell r="K141" t="str">
            <v xml:space="preserve">7 8 9 10 </v>
          </cell>
          <cell r="L141">
            <v>210</v>
          </cell>
          <cell r="M141">
            <v>42000</v>
          </cell>
          <cell r="N141">
            <v>8820000</v>
          </cell>
          <cell r="O141">
            <v>2646000</v>
          </cell>
          <cell r="P141">
            <v>0</v>
          </cell>
          <cell r="Q141">
            <v>2646000</v>
          </cell>
          <cell r="R141">
            <v>2646000</v>
          </cell>
        </row>
        <row r="142">
          <cell r="B142" t="str">
            <v>0664509</v>
          </cell>
          <cell r="C142" t="str">
            <v>Latan (Tuhu) J.S.S</v>
          </cell>
          <cell r="D142" t="str">
            <v>ENG</v>
          </cell>
          <cell r="E142" t="str">
            <v>Tanna</v>
          </cell>
          <cell r="F142" t="str">
            <v>Tafea</v>
          </cell>
          <cell r="G142" t="str">
            <v>0128894001</v>
          </cell>
          <cell r="H142" t="str">
            <v>LATAN JUNIOR SECONDARY SCHOOL</v>
          </cell>
          <cell r="I142" t="str">
            <v>SS</v>
          </cell>
          <cell r="J142" t="str">
            <v>No</v>
          </cell>
          <cell r="K142" t="str">
            <v xml:space="preserve">7 8 9 10 </v>
          </cell>
          <cell r="L142">
            <v>216</v>
          </cell>
          <cell r="M142">
            <v>42000</v>
          </cell>
          <cell r="N142">
            <v>9072000</v>
          </cell>
          <cell r="O142">
            <v>2721600</v>
          </cell>
          <cell r="P142">
            <v>0</v>
          </cell>
          <cell r="Q142">
            <v>2721600</v>
          </cell>
          <cell r="R142">
            <v>2721600</v>
          </cell>
        </row>
        <row r="143">
          <cell r="B143" t="str">
            <v>0664305</v>
          </cell>
          <cell r="C143" t="str">
            <v>Lenakel</v>
          </cell>
          <cell r="D143" t="str">
            <v>ENG</v>
          </cell>
          <cell r="E143" t="str">
            <v>Tanna</v>
          </cell>
          <cell r="F143" t="str">
            <v>Tafea</v>
          </cell>
          <cell r="G143" t="str">
            <v>0084737001</v>
          </cell>
          <cell r="H143" t="str">
            <v>LENAKEL JUNIOR SECONDARY SCHOOL</v>
          </cell>
          <cell r="I143" t="str">
            <v>SS</v>
          </cell>
          <cell r="J143" t="str">
            <v>No</v>
          </cell>
          <cell r="K143" t="str">
            <v xml:space="preserve">7 8 9 10 11 12 </v>
          </cell>
          <cell r="L143">
            <v>671</v>
          </cell>
          <cell r="M143">
            <v>42000</v>
          </cell>
          <cell r="N143">
            <v>28182000</v>
          </cell>
          <cell r="O143">
            <v>8454600</v>
          </cell>
          <cell r="P143">
            <v>0</v>
          </cell>
          <cell r="Q143">
            <v>8454600</v>
          </cell>
          <cell r="R143">
            <v>8454600</v>
          </cell>
        </row>
        <row r="144">
          <cell r="B144" t="str">
            <v>0664570</v>
          </cell>
          <cell r="C144" t="str">
            <v>Louwanpakil Secondary School</v>
          </cell>
          <cell r="D144" t="str">
            <v>ENG</v>
          </cell>
          <cell r="E144" t="str">
            <v>Tanna</v>
          </cell>
          <cell r="F144" t="str">
            <v>Tafea</v>
          </cell>
          <cell r="G144" t="str">
            <v>0016936001</v>
          </cell>
          <cell r="H144" t="str">
            <v>TAFEA PEB</v>
          </cell>
          <cell r="I144" t="str">
            <v>SS</v>
          </cell>
          <cell r="J144" t="str">
            <v>No</v>
          </cell>
          <cell r="K144" t="str">
            <v xml:space="preserve">7 8 </v>
          </cell>
          <cell r="L144">
            <v>0</v>
          </cell>
          <cell r="M144">
            <v>42000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0664313</v>
          </cell>
          <cell r="C145" t="str">
            <v>Lowanatom</v>
          </cell>
          <cell r="D145" t="str">
            <v>FRE</v>
          </cell>
          <cell r="E145" t="str">
            <v>Tanna</v>
          </cell>
          <cell r="F145" t="str">
            <v>Tafea</v>
          </cell>
          <cell r="G145" t="str">
            <v>0084741001</v>
          </cell>
          <cell r="H145" t="str">
            <v>COLLEGE TECHNIQUE LOWANATOM</v>
          </cell>
          <cell r="I145" t="str">
            <v>SS</v>
          </cell>
          <cell r="J145" t="str">
            <v>No</v>
          </cell>
          <cell r="K145" t="str">
            <v xml:space="preserve">7 8 9 10 11 12 13 </v>
          </cell>
          <cell r="L145">
            <v>338</v>
          </cell>
          <cell r="M145">
            <v>42000</v>
          </cell>
          <cell r="N145">
            <v>14196000</v>
          </cell>
          <cell r="O145">
            <v>4258800</v>
          </cell>
          <cell r="P145">
            <v>0</v>
          </cell>
          <cell r="Q145">
            <v>4258800</v>
          </cell>
          <cell r="R145">
            <v>4258800</v>
          </cell>
        </row>
        <row r="146">
          <cell r="B146" t="str">
            <v>0664506</v>
          </cell>
          <cell r="C146" t="str">
            <v>Naluken Secondary School</v>
          </cell>
          <cell r="D146" t="str">
            <v>ENG</v>
          </cell>
          <cell r="E146" t="str">
            <v>Tanna</v>
          </cell>
          <cell r="F146" t="str">
            <v>Tafea</v>
          </cell>
          <cell r="G146" t="str">
            <v>0120249001</v>
          </cell>
          <cell r="H146" t="str">
            <v>NALUKEN JUNIOR SECONDARY</v>
          </cell>
          <cell r="I146" t="str">
            <v>SS</v>
          </cell>
          <cell r="J146" t="str">
            <v>No</v>
          </cell>
          <cell r="K146" t="str">
            <v xml:space="preserve">7 8 9 10 </v>
          </cell>
          <cell r="L146">
            <v>175</v>
          </cell>
          <cell r="M146">
            <v>42000</v>
          </cell>
          <cell r="N146">
            <v>7350000</v>
          </cell>
          <cell r="O146">
            <v>2205000</v>
          </cell>
          <cell r="P146">
            <v>0</v>
          </cell>
          <cell r="Q146">
            <v>2205000</v>
          </cell>
          <cell r="R146">
            <v>2205000</v>
          </cell>
        </row>
        <row r="147">
          <cell r="B147" t="str">
            <v>0664567</v>
          </cell>
          <cell r="C147" t="str">
            <v>Naluken Senior Secondary</v>
          </cell>
          <cell r="D147" t="str">
            <v>ENG</v>
          </cell>
          <cell r="E147" t="str">
            <v>Tanna</v>
          </cell>
          <cell r="F147" t="str">
            <v>Tafea</v>
          </cell>
          <cell r="G147" t="str">
            <v>0120249001</v>
          </cell>
          <cell r="H147" t="str">
            <v>NALUKEN JUNIOR SECONDARY</v>
          </cell>
          <cell r="I147" t="str">
            <v>SS</v>
          </cell>
          <cell r="J147" t="str">
            <v>No</v>
          </cell>
          <cell r="K147" t="str">
            <v xml:space="preserve">11 12 13 </v>
          </cell>
          <cell r="L147">
            <v>17</v>
          </cell>
          <cell r="M147">
            <v>42000</v>
          </cell>
          <cell r="N147">
            <v>714000</v>
          </cell>
          <cell r="O147">
            <v>214200</v>
          </cell>
          <cell r="P147">
            <v>0</v>
          </cell>
          <cell r="Q147">
            <v>214200</v>
          </cell>
          <cell r="R147">
            <v>214200</v>
          </cell>
        </row>
        <row r="148">
          <cell r="B148" t="str">
            <v>0664571</v>
          </cell>
          <cell r="C148" t="str">
            <v>Port Resolution Junior Secondary</v>
          </cell>
          <cell r="D148" t="str">
            <v>ENG</v>
          </cell>
          <cell r="E148" t="str">
            <v>Tanna</v>
          </cell>
          <cell r="F148" t="str">
            <v>Tafea</v>
          </cell>
          <cell r="G148" t="str">
            <v>0084997001</v>
          </cell>
          <cell r="H148" t="str">
            <v>Port Resolution Primary School</v>
          </cell>
          <cell r="I148" t="str">
            <v>SS</v>
          </cell>
          <cell r="J148" t="str">
            <v>No</v>
          </cell>
          <cell r="K148" t="str">
            <v xml:space="preserve">7 8 9 10 </v>
          </cell>
          <cell r="L148">
            <v>25</v>
          </cell>
          <cell r="M148">
            <v>42000</v>
          </cell>
          <cell r="N148">
            <v>1050000</v>
          </cell>
          <cell r="O148">
            <v>315000</v>
          </cell>
          <cell r="P148">
            <v>0</v>
          </cell>
          <cell r="Q148">
            <v>315000</v>
          </cell>
          <cell r="R148">
            <v>315000</v>
          </cell>
        </row>
        <row r="149">
          <cell r="B149" t="str">
            <v>0664308</v>
          </cell>
          <cell r="C149" t="str">
            <v>Tafea college</v>
          </cell>
          <cell r="D149" t="str">
            <v>ENG</v>
          </cell>
          <cell r="E149" t="str">
            <v>Tanna</v>
          </cell>
          <cell r="F149" t="str">
            <v>Tafea</v>
          </cell>
          <cell r="G149" t="str">
            <v>0084738001</v>
          </cell>
          <cell r="H149" t="str">
            <v>TAFEA COLLEGE</v>
          </cell>
          <cell r="I149" t="str">
            <v>SS</v>
          </cell>
          <cell r="J149" t="str">
            <v>Yes</v>
          </cell>
          <cell r="K149" t="str">
            <v xml:space="preserve">7 8 9 10 11 12 13 </v>
          </cell>
          <cell r="L149">
            <v>390</v>
          </cell>
          <cell r="M149">
            <v>42000</v>
          </cell>
          <cell r="N149">
            <v>16380000</v>
          </cell>
          <cell r="O149">
            <v>4914000</v>
          </cell>
          <cell r="P149">
            <v>0</v>
          </cell>
          <cell r="Q149">
            <v>4914000</v>
          </cell>
          <cell r="R149">
            <v>4914000</v>
          </cell>
        </row>
        <row r="150">
          <cell r="B150" t="str">
            <v>0667300</v>
          </cell>
          <cell r="C150" t="str">
            <v>Teruja</v>
          </cell>
          <cell r="D150" t="str">
            <v>ENG</v>
          </cell>
          <cell r="E150" t="str">
            <v>Aneityum</v>
          </cell>
          <cell r="F150" t="str">
            <v>Tafea</v>
          </cell>
          <cell r="G150" t="str">
            <v>0084734001</v>
          </cell>
          <cell r="H150" t="str">
            <v>TERUJA JUNIOR SECONDARY SCHOOL</v>
          </cell>
          <cell r="I150" t="str">
            <v>SS</v>
          </cell>
          <cell r="J150" t="str">
            <v>No</v>
          </cell>
          <cell r="K150" t="str">
            <v xml:space="preserve">7 8 9 10 </v>
          </cell>
          <cell r="L150">
            <v>114</v>
          </cell>
          <cell r="M150">
            <v>42000</v>
          </cell>
          <cell r="N150">
            <v>4788000</v>
          </cell>
          <cell r="O150">
            <v>1436400</v>
          </cell>
          <cell r="P150">
            <v>0</v>
          </cell>
          <cell r="Q150">
            <v>1436400</v>
          </cell>
          <cell r="R150">
            <v>1436400</v>
          </cell>
        </row>
        <row r="151">
          <cell r="B151" t="str">
            <v>066782</v>
          </cell>
          <cell r="C151" t="str">
            <v>Teruja French</v>
          </cell>
          <cell r="D151" t="str">
            <v>FRE</v>
          </cell>
          <cell r="E151" t="str">
            <v>Aneityum</v>
          </cell>
          <cell r="F151" t="str">
            <v>Tafea</v>
          </cell>
          <cell r="G151" t="str">
            <v>0084734001</v>
          </cell>
          <cell r="H151" t="str">
            <v>TERUJA JUNIOR SECONDARY SCHOOL</v>
          </cell>
          <cell r="I151" t="str">
            <v>SS</v>
          </cell>
          <cell r="J151" t="str">
            <v>No</v>
          </cell>
          <cell r="K151" t="str">
            <v xml:space="preserve">7 8 9 10 </v>
          </cell>
          <cell r="L151">
            <v>18</v>
          </cell>
          <cell r="M151">
            <v>42000</v>
          </cell>
          <cell r="N151">
            <v>756000</v>
          </cell>
          <cell r="O151">
            <v>226800</v>
          </cell>
          <cell r="P151">
            <v>0</v>
          </cell>
          <cell r="Q151">
            <v>226800</v>
          </cell>
          <cell r="R151">
            <v>226800</v>
          </cell>
        </row>
        <row r="152">
          <cell r="B152" t="str">
            <v>0663513</v>
          </cell>
          <cell r="C152" t="str">
            <v>William Bay Secondary</v>
          </cell>
          <cell r="D152" t="str">
            <v>ENG</v>
          </cell>
          <cell r="E152" t="str">
            <v>Erromango</v>
          </cell>
          <cell r="F152" t="str">
            <v>Tafea</v>
          </cell>
          <cell r="G152" t="str">
            <v>0084951001</v>
          </cell>
          <cell r="H152" t="str">
            <v>DILLON'S BAY PRIMARY SCHOOL</v>
          </cell>
          <cell r="I152" t="str">
            <v>SS</v>
          </cell>
          <cell r="J152" t="str">
            <v>Yes</v>
          </cell>
          <cell r="K152" t="str">
            <v xml:space="preserve">7 8 9 10 </v>
          </cell>
          <cell r="L152">
            <v>109</v>
          </cell>
          <cell r="M152">
            <v>42000</v>
          </cell>
          <cell r="N152">
            <v>4578000</v>
          </cell>
          <cell r="O152">
            <v>1373400</v>
          </cell>
          <cell r="P152">
            <v>0</v>
          </cell>
          <cell r="Q152">
            <v>1373400</v>
          </cell>
          <cell r="R152">
            <v>1373400</v>
          </cell>
        </row>
      </sheetData>
      <sheetData sheetId="17">
        <row r="12">
          <cell r="B12" t="str">
            <v>0101097</v>
          </cell>
          <cell r="C12" t="str">
            <v>Losolava Junior Secondary School</v>
          </cell>
          <cell r="D12" t="str">
            <v>ENG</v>
          </cell>
          <cell r="E12" t="str">
            <v>ACOM</v>
          </cell>
          <cell r="F12" t="str">
            <v>Anglican Church of Melanesia</v>
          </cell>
          <cell r="G12" t="str">
            <v>G</v>
          </cell>
          <cell r="H12" t="str">
            <v>Church (Government Assisted)</v>
          </cell>
          <cell r="I12" t="str">
            <v>Gaua</v>
          </cell>
          <cell r="J12" t="str">
            <v>Torba</v>
          </cell>
          <cell r="K12" t="str">
            <v>0084583001</v>
          </cell>
          <cell r="L12" t="str">
            <v>LOSALAVA JUNIOR SECONDARY SCHOOL</v>
          </cell>
          <cell r="M12" t="str">
            <v>SS</v>
          </cell>
          <cell r="N12" t="str">
            <v>No</v>
          </cell>
          <cell r="O12" t="str">
            <v xml:space="preserve">7 8 9 10 </v>
          </cell>
          <cell r="P12">
            <v>197</v>
          </cell>
          <cell r="Q12">
            <v>42000</v>
          </cell>
          <cell r="R12">
            <v>8274000</v>
          </cell>
          <cell r="S12">
            <v>2482200</v>
          </cell>
          <cell r="U12">
            <v>2482200</v>
          </cell>
          <cell r="W12">
            <v>2482200</v>
          </cell>
          <cell r="X12">
            <v>2482200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PEB_TORBA</v>
          </cell>
          <cell r="F13" t="str">
            <v>Torba PEB</v>
          </cell>
          <cell r="G13" t="str">
            <v>V</v>
          </cell>
          <cell r="H13" t="str">
            <v>Government of Vanuatu</v>
          </cell>
          <cell r="I13" t="str">
            <v>Vanua Lava</v>
          </cell>
          <cell r="J13" t="str">
            <v>Torba</v>
          </cell>
          <cell r="K13" t="str">
            <v>0084582001</v>
          </cell>
          <cell r="L13" t="str">
            <v>AREP JUNIOR &amp; SECONDARY SCHOOL</v>
          </cell>
          <cell r="M13" t="str">
            <v>SS</v>
          </cell>
          <cell r="N13" t="str">
            <v>Yes</v>
          </cell>
          <cell r="O13" t="str">
            <v xml:space="preserve">7 8 9 10 </v>
          </cell>
          <cell r="P13">
            <v>110</v>
          </cell>
          <cell r="Q13">
            <v>42000</v>
          </cell>
          <cell r="R13">
            <v>4620000</v>
          </cell>
          <cell r="S13">
            <v>1386000</v>
          </cell>
          <cell r="U13">
            <v>1386000</v>
          </cell>
          <cell r="W13">
            <v>1386000</v>
          </cell>
          <cell r="X13">
            <v>1386000</v>
          </cell>
        </row>
        <row r="14">
          <cell r="B14" t="str">
            <v>010411</v>
          </cell>
          <cell r="C14" t="str">
            <v>Sanlang</v>
          </cell>
          <cell r="D14" t="str">
            <v>ENG</v>
          </cell>
          <cell r="E14" t="str">
            <v>ACOM</v>
          </cell>
          <cell r="F14" t="str">
            <v>Anglican Church of Melanesia</v>
          </cell>
          <cell r="G14" t="str">
            <v>G</v>
          </cell>
          <cell r="H14" t="str">
            <v>Church (Government Assisted)</v>
          </cell>
          <cell r="I14" t="str">
            <v>Vanua Lava</v>
          </cell>
          <cell r="J14" t="str">
            <v>Torba</v>
          </cell>
          <cell r="K14" t="str">
            <v>0084569001</v>
          </cell>
          <cell r="L14" t="str">
            <v>SANLANG PRIMARY SCHOOL</v>
          </cell>
          <cell r="M14" t="str">
            <v>PS</v>
          </cell>
          <cell r="N14" t="str">
            <v>No</v>
          </cell>
          <cell r="O14" t="str">
            <v xml:space="preserve">1 2 3 4 5 6 7 8 </v>
          </cell>
          <cell r="P14">
            <v>55</v>
          </cell>
          <cell r="Q14">
            <v>42000</v>
          </cell>
          <cell r="R14">
            <v>2310000</v>
          </cell>
          <cell r="S14">
            <v>693000</v>
          </cell>
          <cell r="U14">
            <v>693000</v>
          </cell>
          <cell r="W14">
            <v>693000</v>
          </cell>
          <cell r="X14">
            <v>693000</v>
          </cell>
        </row>
        <row r="15">
          <cell r="B15" t="str">
            <v>010490</v>
          </cell>
          <cell r="C15" t="str">
            <v>Baldwin Lonsdale Memorial (BLMS)</v>
          </cell>
          <cell r="D15" t="str">
            <v>ENG</v>
          </cell>
          <cell r="E15" t="str">
            <v>PEB_TORBA</v>
          </cell>
          <cell r="F15" t="str">
            <v>Torba PEB</v>
          </cell>
          <cell r="G15" t="str">
            <v>V</v>
          </cell>
          <cell r="H15" t="str">
            <v>Government of Vanuatu</v>
          </cell>
          <cell r="I15" t="str">
            <v>Vanua Lava</v>
          </cell>
          <cell r="J15" t="str">
            <v>Torba</v>
          </cell>
          <cell r="K15" t="str">
            <v>0084582001</v>
          </cell>
          <cell r="L15" t="str">
            <v>AREP JUNIOR &amp; SECONDARY SCHOOL</v>
          </cell>
          <cell r="M15" t="str">
            <v>SS</v>
          </cell>
          <cell r="N15" t="str">
            <v>Yes</v>
          </cell>
          <cell r="O15" t="str">
            <v xml:space="preserve">7 8 9 10 11 12 13 </v>
          </cell>
          <cell r="P15">
            <v>198</v>
          </cell>
          <cell r="Q15">
            <v>42000</v>
          </cell>
          <cell r="R15">
            <v>8316000</v>
          </cell>
          <cell r="S15">
            <v>2494800</v>
          </cell>
          <cell r="U15">
            <v>2494800</v>
          </cell>
          <cell r="W15">
            <v>2494800</v>
          </cell>
          <cell r="X15">
            <v>2494800</v>
          </cell>
        </row>
        <row r="16">
          <cell r="B16" t="str">
            <v>0105126</v>
          </cell>
          <cell r="C16" t="str">
            <v>Telhei Junior Secondary</v>
          </cell>
          <cell r="D16" t="str">
            <v>ENG</v>
          </cell>
          <cell r="E16" t="str">
            <v>ACOM</v>
          </cell>
          <cell r="F16" t="str">
            <v>Anglican Church of Melanesia</v>
          </cell>
          <cell r="G16" t="str">
            <v>G</v>
          </cell>
          <cell r="H16" t="str">
            <v>Church (Government Assisted)</v>
          </cell>
          <cell r="I16" t="str">
            <v>Mota Lava</v>
          </cell>
          <cell r="J16" t="str">
            <v>Torba</v>
          </cell>
          <cell r="K16" t="str">
            <v>0173641001</v>
          </cell>
          <cell r="L16" t="str">
            <v>TELHEI JUNIOR SECONDARY SCHOOL</v>
          </cell>
          <cell r="M16" t="str">
            <v>SS</v>
          </cell>
          <cell r="N16" t="str">
            <v>No</v>
          </cell>
          <cell r="O16" t="str">
            <v xml:space="preserve">7 8 9 10 </v>
          </cell>
          <cell r="P16">
            <v>141</v>
          </cell>
          <cell r="Q16">
            <v>42000</v>
          </cell>
          <cell r="R16">
            <v>5922000</v>
          </cell>
          <cell r="S16">
            <v>1776600</v>
          </cell>
          <cell r="U16">
            <v>1776600</v>
          </cell>
          <cell r="W16">
            <v>1776600</v>
          </cell>
          <cell r="X16">
            <v>1776600</v>
          </cell>
        </row>
        <row r="17">
          <cell r="B17" t="str">
            <v>0220300</v>
          </cell>
          <cell r="C17" t="str">
            <v>Aore Adventist Academy</v>
          </cell>
          <cell r="D17" t="str">
            <v>ENG</v>
          </cell>
          <cell r="E17" t="str">
            <v>SDA</v>
          </cell>
          <cell r="F17" t="str">
            <v>Seven Day Adventist</v>
          </cell>
          <cell r="G17" t="str">
            <v>G</v>
          </cell>
          <cell r="H17" t="str">
            <v>Church (Government Assisted)</v>
          </cell>
          <cell r="I17" t="str">
            <v>Aore</v>
          </cell>
          <cell r="J17" t="str">
            <v>Sanma</v>
          </cell>
          <cell r="K17" t="str">
            <v>0084618001</v>
          </cell>
          <cell r="L17" t="str">
            <v>AORE ADVENTIST ACADEMY</v>
          </cell>
          <cell r="M17" t="str">
            <v>SS</v>
          </cell>
          <cell r="N17" t="str">
            <v>No</v>
          </cell>
          <cell r="O17" t="str">
            <v xml:space="preserve">7 8 9 10 11 12 13 </v>
          </cell>
          <cell r="P17">
            <v>471</v>
          </cell>
          <cell r="Q17">
            <v>42000</v>
          </cell>
          <cell r="R17">
            <v>19782000</v>
          </cell>
          <cell r="S17">
            <v>5934600</v>
          </cell>
          <cell r="U17">
            <v>5934600</v>
          </cell>
          <cell r="W17">
            <v>5934600</v>
          </cell>
          <cell r="X17">
            <v>5934600</v>
          </cell>
        </row>
        <row r="18">
          <cell r="B18" t="str">
            <v>022103</v>
          </cell>
          <cell r="C18" t="str">
            <v>Avunatari Primary</v>
          </cell>
          <cell r="D18" t="str">
            <v>ENG</v>
          </cell>
          <cell r="E18" t="str">
            <v>PEB_SANMA</v>
          </cell>
          <cell r="F18" t="str">
            <v>Sanma PEB</v>
          </cell>
          <cell r="G18" t="str">
            <v>V</v>
          </cell>
          <cell r="H18" t="str">
            <v>Government of Vanuatu</v>
          </cell>
          <cell r="I18" t="str">
            <v>Malo</v>
          </cell>
          <cell r="J18" t="str">
            <v>Sanma</v>
          </cell>
          <cell r="K18" t="str">
            <v>0084591001</v>
          </cell>
          <cell r="L18" t="str">
            <v>AVUNATARI PRIMARY SCHOOL</v>
          </cell>
          <cell r="M18" t="str">
            <v>PS</v>
          </cell>
          <cell r="N18" t="str">
            <v>No</v>
          </cell>
          <cell r="O18" t="str">
            <v xml:space="preserve">1 2 3 4 5 6 7 8 </v>
          </cell>
          <cell r="P18">
            <v>67</v>
          </cell>
          <cell r="Q18">
            <v>42000</v>
          </cell>
          <cell r="R18">
            <v>2814000</v>
          </cell>
          <cell r="S18">
            <v>844200</v>
          </cell>
          <cell r="U18">
            <v>844200</v>
          </cell>
          <cell r="W18">
            <v>844200</v>
          </cell>
          <cell r="X18">
            <v>844200</v>
          </cell>
        </row>
        <row r="19">
          <cell r="B19" t="str">
            <v>022205</v>
          </cell>
          <cell r="C19" t="str">
            <v>Banban Primary</v>
          </cell>
          <cell r="D19" t="str">
            <v>ENG</v>
          </cell>
          <cell r="E19" t="str">
            <v>PEB_SANMA</v>
          </cell>
          <cell r="F19" t="str">
            <v>Sanma PEB</v>
          </cell>
          <cell r="G19" t="str">
            <v>V</v>
          </cell>
          <cell r="H19" t="str">
            <v>Government of Vanuatu</v>
          </cell>
          <cell r="I19" t="str">
            <v>Santo</v>
          </cell>
          <cell r="J19" t="str">
            <v>Sanma</v>
          </cell>
          <cell r="K19" t="str">
            <v>0084598001</v>
          </cell>
          <cell r="L19" t="str">
            <v>BANBAN PRIMARY SCHOOL</v>
          </cell>
          <cell r="M19" t="str">
            <v>PS</v>
          </cell>
          <cell r="N19" t="str">
            <v>No</v>
          </cell>
          <cell r="O19" t="str">
            <v xml:space="preserve">1 2 3 4 5 6 7 8 </v>
          </cell>
          <cell r="P19">
            <v>185</v>
          </cell>
          <cell r="Q19">
            <v>42000</v>
          </cell>
          <cell r="R19">
            <v>7770000</v>
          </cell>
          <cell r="S19">
            <v>2331000</v>
          </cell>
          <cell r="U19">
            <v>2331000</v>
          </cell>
          <cell r="W19">
            <v>2331000</v>
          </cell>
          <cell r="X19">
            <v>2331000</v>
          </cell>
        </row>
        <row r="20">
          <cell r="B20" t="str">
            <v>0222301</v>
          </cell>
          <cell r="C20" t="str">
            <v>Bombua</v>
          </cell>
          <cell r="D20" t="str">
            <v>ENG</v>
          </cell>
          <cell r="E20" t="str">
            <v>CHCHR</v>
          </cell>
          <cell r="F20" t="str">
            <v>Church of Christ</v>
          </cell>
          <cell r="G20" t="str">
            <v>G</v>
          </cell>
          <cell r="H20" t="str">
            <v>Church (Government Assisted)</v>
          </cell>
          <cell r="I20" t="str">
            <v>Santo</v>
          </cell>
          <cell r="J20" t="str">
            <v>Sanma</v>
          </cell>
          <cell r="K20" t="str">
            <v>0186772001</v>
          </cell>
          <cell r="L20" t="str">
            <v>BOMBUA LONDUA JUNIOR SECONDARY SCHOOL</v>
          </cell>
          <cell r="M20" t="str">
            <v>SS</v>
          </cell>
          <cell r="N20" t="str">
            <v>No</v>
          </cell>
          <cell r="O20" t="str">
            <v xml:space="preserve">7 8 9 10 </v>
          </cell>
          <cell r="P20">
            <v>413</v>
          </cell>
          <cell r="Q20">
            <v>42000</v>
          </cell>
          <cell r="R20">
            <v>17346000</v>
          </cell>
          <cell r="S20">
            <v>5203800</v>
          </cell>
          <cell r="U20">
            <v>5203800</v>
          </cell>
          <cell r="W20">
            <v>5203800</v>
          </cell>
          <cell r="X20">
            <v>5203800</v>
          </cell>
        </row>
        <row r="21">
          <cell r="B21" t="str">
            <v>0222307</v>
          </cell>
          <cell r="C21" t="str">
            <v>College de St. Michel</v>
          </cell>
          <cell r="D21" t="str">
            <v>FRE</v>
          </cell>
          <cell r="E21" t="str">
            <v>CATH</v>
          </cell>
          <cell r="F21" t="str">
            <v>Catholic Education Authority</v>
          </cell>
          <cell r="G21" t="str">
            <v>G</v>
          </cell>
          <cell r="H21" t="str">
            <v>Church (Government Assisted)</v>
          </cell>
          <cell r="I21" t="str">
            <v>Santo</v>
          </cell>
          <cell r="J21" t="str">
            <v>Sanma</v>
          </cell>
          <cell r="K21" t="str">
            <v>0084621001</v>
          </cell>
          <cell r="L21" t="str">
            <v>COLLEGE TECHNIQUE ST MICHEL</v>
          </cell>
          <cell r="M21" t="str">
            <v>SS</v>
          </cell>
          <cell r="N21" t="str">
            <v>No</v>
          </cell>
          <cell r="O21" t="str">
            <v xml:space="preserve">7 8 9 10 11 12 </v>
          </cell>
          <cell r="P21">
            <v>496</v>
          </cell>
          <cell r="Q21">
            <v>42000</v>
          </cell>
          <cell r="R21">
            <v>20832000</v>
          </cell>
          <cell r="S21">
            <v>6249600</v>
          </cell>
          <cell r="U21">
            <v>6249600</v>
          </cell>
          <cell r="W21">
            <v>6249600</v>
          </cell>
          <cell r="X21">
            <v>6249600</v>
          </cell>
        </row>
        <row r="22">
          <cell r="B22" t="str">
            <v>022289</v>
          </cell>
          <cell r="C22" t="str">
            <v>De Quiros(matantas)</v>
          </cell>
          <cell r="D22" t="str">
            <v>ENG</v>
          </cell>
          <cell r="E22" t="str">
            <v>PEB_SANMA</v>
          </cell>
          <cell r="F22" t="str">
            <v>Sanma PEB</v>
          </cell>
          <cell r="G22" t="str">
            <v>V</v>
          </cell>
          <cell r="H22" t="str">
            <v>Government of Vanuatu</v>
          </cell>
          <cell r="I22" t="str">
            <v>Santo</v>
          </cell>
          <cell r="J22" t="str">
            <v>Sanma</v>
          </cell>
          <cell r="K22" t="str">
            <v>0098423001</v>
          </cell>
          <cell r="L22" t="str">
            <v>DE QUEROS (MATANTAS) PRIMARY SCHOOL</v>
          </cell>
          <cell r="M22" t="str">
            <v>PS</v>
          </cell>
          <cell r="N22" t="str">
            <v>No</v>
          </cell>
          <cell r="O22" t="str">
            <v xml:space="preserve">1 2 3 4 5 6 7 8 </v>
          </cell>
          <cell r="P22">
            <v>65</v>
          </cell>
          <cell r="Q22">
            <v>42000</v>
          </cell>
          <cell r="R22">
            <v>2730000</v>
          </cell>
          <cell r="S22">
            <v>819000</v>
          </cell>
          <cell r="U22">
            <v>819000</v>
          </cell>
          <cell r="W22">
            <v>819000</v>
          </cell>
          <cell r="X22">
            <v>819000</v>
          </cell>
        </row>
        <row r="23">
          <cell r="B23" t="str">
            <v>022210</v>
          </cell>
          <cell r="C23" t="str">
            <v>Ebenezer</v>
          </cell>
          <cell r="D23" t="str">
            <v>ENG</v>
          </cell>
          <cell r="E23" t="str">
            <v>PEB_SANMA</v>
          </cell>
          <cell r="F23" t="str">
            <v>Sanma PEB</v>
          </cell>
          <cell r="G23" t="str">
            <v>V</v>
          </cell>
          <cell r="H23" t="str">
            <v>Government of Vanuatu</v>
          </cell>
          <cell r="I23" t="str">
            <v>Santo</v>
          </cell>
          <cell r="J23" t="str">
            <v>Sanma</v>
          </cell>
          <cell r="K23" t="str">
            <v>0084601001</v>
          </cell>
          <cell r="L23" t="str">
            <v>EBENEZER PRIMARY SCHOOL</v>
          </cell>
          <cell r="M23" t="str">
            <v>PS</v>
          </cell>
          <cell r="N23" t="str">
            <v>No</v>
          </cell>
          <cell r="O23" t="str">
            <v xml:space="preserve">1 2 3 4 5 6 7 8 </v>
          </cell>
          <cell r="P23">
            <v>79</v>
          </cell>
          <cell r="Q23">
            <v>42000</v>
          </cell>
          <cell r="R23">
            <v>3318000</v>
          </cell>
          <cell r="S23">
            <v>995400</v>
          </cell>
          <cell r="U23">
            <v>995400</v>
          </cell>
          <cell r="W23">
            <v>995400</v>
          </cell>
          <cell r="X23">
            <v>995400</v>
          </cell>
        </row>
        <row r="24">
          <cell r="B24" t="str">
            <v>0222302</v>
          </cell>
          <cell r="C24" t="str">
            <v>Hog Harbour</v>
          </cell>
          <cell r="D24" t="str">
            <v>ENG</v>
          </cell>
          <cell r="E24" t="str">
            <v>PEB_SANMA</v>
          </cell>
          <cell r="F24" t="str">
            <v>Sanma PEB</v>
          </cell>
          <cell r="G24" t="str">
            <v>V</v>
          </cell>
          <cell r="H24" t="str">
            <v>Government of Vanuatu</v>
          </cell>
          <cell r="I24" t="str">
            <v>Santo</v>
          </cell>
          <cell r="J24" t="str">
            <v>Sanma</v>
          </cell>
          <cell r="K24" t="str">
            <v>0084614001</v>
          </cell>
          <cell r="L24" t="str">
            <v>HOG HARBOUR JUNIOR SECONDARY SCHOOL</v>
          </cell>
          <cell r="M24" t="str">
            <v>SS</v>
          </cell>
          <cell r="N24" t="str">
            <v>No</v>
          </cell>
          <cell r="O24" t="str">
            <v xml:space="preserve">7 8 9 10 11 12 </v>
          </cell>
          <cell r="P24">
            <v>280</v>
          </cell>
          <cell r="Q24">
            <v>42000</v>
          </cell>
          <cell r="R24">
            <v>11760000</v>
          </cell>
          <cell r="S24">
            <v>3528000</v>
          </cell>
          <cell r="U24">
            <v>3528000</v>
          </cell>
          <cell r="W24">
            <v>3528000</v>
          </cell>
          <cell r="X24">
            <v>3528000</v>
          </cell>
        </row>
        <row r="25">
          <cell r="B25" t="str">
            <v>020101</v>
          </cell>
          <cell r="C25" t="str">
            <v>Kamewa English</v>
          </cell>
          <cell r="D25" t="str">
            <v>ENG</v>
          </cell>
          <cell r="E25" t="str">
            <v>PEB_SANMA</v>
          </cell>
          <cell r="F25" t="str">
            <v>Sanma PEB</v>
          </cell>
          <cell r="G25" t="str">
            <v>V</v>
          </cell>
          <cell r="H25" t="str">
            <v>Government of Vanuatu</v>
          </cell>
          <cell r="I25" t="str">
            <v>Santo</v>
          </cell>
          <cell r="J25" t="str">
            <v>Sanma</v>
          </cell>
          <cell r="K25" t="str">
            <v>0084640001</v>
          </cell>
          <cell r="L25" t="str">
            <v>KAMEWA PRIMARY SCHOOL</v>
          </cell>
          <cell r="M25" t="str">
            <v>PS</v>
          </cell>
          <cell r="N25" t="str">
            <v>Yes</v>
          </cell>
          <cell r="O25" t="str">
            <v xml:space="preserve">1 2 3 4 5 6 7 8 </v>
          </cell>
          <cell r="P25">
            <v>137</v>
          </cell>
          <cell r="Q25">
            <v>42000</v>
          </cell>
          <cell r="R25">
            <v>5754000</v>
          </cell>
          <cell r="S25">
            <v>1726200</v>
          </cell>
          <cell r="U25">
            <v>1726200</v>
          </cell>
          <cell r="W25">
            <v>1726200</v>
          </cell>
          <cell r="X25">
            <v>1726200</v>
          </cell>
        </row>
        <row r="26">
          <cell r="B26" t="str">
            <v>020102</v>
          </cell>
          <cell r="C26" t="str">
            <v>Kamewa French</v>
          </cell>
          <cell r="D26" t="str">
            <v>FRE</v>
          </cell>
          <cell r="E26" t="str">
            <v>PEB_SANMA</v>
          </cell>
          <cell r="F26" t="str">
            <v>Sanma PEB</v>
          </cell>
          <cell r="G26" t="str">
            <v>V</v>
          </cell>
          <cell r="H26" t="str">
            <v>Government of Vanuatu</v>
          </cell>
          <cell r="I26" t="str">
            <v>Santo</v>
          </cell>
          <cell r="J26" t="str">
            <v>Sanma</v>
          </cell>
          <cell r="K26" t="str">
            <v>0084640001</v>
          </cell>
          <cell r="L26" t="str">
            <v>KAMEWA PRIMARY SCHOOL</v>
          </cell>
          <cell r="M26" t="str">
            <v>PS</v>
          </cell>
          <cell r="N26" t="str">
            <v>Yes</v>
          </cell>
          <cell r="O26" t="str">
            <v xml:space="preserve">1 2 3 4 5 6 7 8 </v>
          </cell>
          <cell r="P26">
            <v>86</v>
          </cell>
          <cell r="Q26">
            <v>42000</v>
          </cell>
          <cell r="R26">
            <v>3612000</v>
          </cell>
          <cell r="S26">
            <v>1083600</v>
          </cell>
          <cell r="U26">
            <v>1083600</v>
          </cell>
          <cell r="W26">
            <v>1083600</v>
          </cell>
          <cell r="X26">
            <v>1083600</v>
          </cell>
        </row>
        <row r="27">
          <cell r="B27" t="str">
            <v>022223</v>
          </cell>
          <cell r="C27" t="str">
            <v>Limarua</v>
          </cell>
          <cell r="D27" t="str">
            <v>ENG</v>
          </cell>
          <cell r="E27" t="str">
            <v>PEB_SANMA</v>
          </cell>
          <cell r="F27" t="str">
            <v>Sanma PEB</v>
          </cell>
          <cell r="G27" t="str">
            <v>V</v>
          </cell>
          <cell r="H27" t="str">
            <v>Government of Vanuatu</v>
          </cell>
          <cell r="I27" t="str">
            <v>Santo</v>
          </cell>
          <cell r="J27" t="str">
            <v>Sanma</v>
          </cell>
          <cell r="K27" t="str">
            <v>0084649001</v>
          </cell>
          <cell r="L27" t="str">
            <v>LIMARUA PRIMARY SCHOOL</v>
          </cell>
          <cell r="M27" t="str">
            <v>PS</v>
          </cell>
          <cell r="N27" t="str">
            <v>No</v>
          </cell>
          <cell r="O27" t="str">
            <v xml:space="preserve">1 2 3 4 5 6 7 8 </v>
          </cell>
          <cell r="P27">
            <v>38</v>
          </cell>
          <cell r="Q27">
            <v>42000</v>
          </cell>
          <cell r="R27">
            <v>1596000</v>
          </cell>
          <cell r="S27">
            <v>478800</v>
          </cell>
          <cell r="U27">
            <v>478800</v>
          </cell>
          <cell r="W27">
            <v>478800</v>
          </cell>
          <cell r="X27">
            <v>478800</v>
          </cell>
        </row>
        <row r="28">
          <cell r="B28" t="str">
            <v>020103</v>
          </cell>
          <cell r="C28" t="str">
            <v>Luganville Est Primary</v>
          </cell>
          <cell r="D28" t="str">
            <v>FRE</v>
          </cell>
          <cell r="E28" t="str">
            <v>PEB_SANMA</v>
          </cell>
          <cell r="F28" t="str">
            <v>Sanma PEB</v>
          </cell>
          <cell r="G28" t="str">
            <v>V</v>
          </cell>
          <cell r="H28" t="str">
            <v>Government of Vanuatu</v>
          </cell>
          <cell r="I28" t="str">
            <v>Santo</v>
          </cell>
          <cell r="J28" t="str">
            <v>Sanma</v>
          </cell>
          <cell r="K28" t="str">
            <v>0084608001</v>
          </cell>
          <cell r="L28" t="str">
            <v>LUGANVILLE EAST PRIMARY SCHOOL</v>
          </cell>
          <cell r="M28" t="str">
            <v>PS</v>
          </cell>
          <cell r="N28" t="str">
            <v>No</v>
          </cell>
          <cell r="O28" t="str">
            <v xml:space="preserve">1 2 3 4 5 6 7 8 </v>
          </cell>
          <cell r="P28">
            <v>128</v>
          </cell>
          <cell r="Q28">
            <v>42000</v>
          </cell>
          <cell r="R28">
            <v>5376000</v>
          </cell>
          <cell r="S28">
            <v>1612800</v>
          </cell>
          <cell r="U28">
            <v>1612800</v>
          </cell>
          <cell r="W28">
            <v>1612800</v>
          </cell>
          <cell r="X28">
            <v>1612800</v>
          </cell>
        </row>
        <row r="29">
          <cell r="B29" t="str">
            <v>0201100</v>
          </cell>
          <cell r="C29" t="str">
            <v>Lycee De Luganville</v>
          </cell>
          <cell r="D29" t="str">
            <v>FRE</v>
          </cell>
          <cell r="E29" t="str">
            <v>PEB_SANMA</v>
          </cell>
          <cell r="F29" t="str">
            <v>Sanma PEB</v>
          </cell>
          <cell r="G29" t="str">
            <v>V</v>
          </cell>
          <cell r="H29" t="str">
            <v>Government of Vanuatu</v>
          </cell>
          <cell r="I29" t="str">
            <v>Santo</v>
          </cell>
          <cell r="J29" t="str">
            <v>Sanma</v>
          </cell>
          <cell r="K29" t="str">
            <v>0084611001</v>
          </cell>
          <cell r="L29" t="str">
            <v>LYCEE DE LUGANVILLE</v>
          </cell>
          <cell r="M29" t="str">
            <v>SS</v>
          </cell>
          <cell r="N29" t="str">
            <v>No</v>
          </cell>
          <cell r="O29" t="str">
            <v xml:space="preserve">7 8 9 10 11 12 13 14 </v>
          </cell>
          <cell r="P29">
            <v>551</v>
          </cell>
          <cell r="Q29">
            <v>42000</v>
          </cell>
          <cell r="R29">
            <v>23142000</v>
          </cell>
          <cell r="S29">
            <v>6942600</v>
          </cell>
          <cell r="U29">
            <v>6942600</v>
          </cell>
          <cell r="W29">
            <v>6942600</v>
          </cell>
          <cell r="X29">
            <v>6942600</v>
          </cell>
        </row>
        <row r="30">
          <cell r="B30" t="str">
            <v>022232</v>
          </cell>
          <cell r="C30" t="str">
            <v>Mataloi</v>
          </cell>
          <cell r="D30" t="str">
            <v>FRE</v>
          </cell>
          <cell r="E30" t="str">
            <v>FELP</v>
          </cell>
          <cell r="F30" t="str">
            <v>Federation de l'enseignement libre protestant (FELP)</v>
          </cell>
          <cell r="G30" t="str">
            <v>G</v>
          </cell>
          <cell r="H30" t="str">
            <v>Church (Government Assisted)</v>
          </cell>
          <cell r="I30" t="str">
            <v>Santo</v>
          </cell>
          <cell r="J30" t="str">
            <v>Sanma</v>
          </cell>
          <cell r="K30" t="str">
            <v>0084672001</v>
          </cell>
          <cell r="L30" t="str">
            <v>MATALOI PRIMARY SCHOOL</v>
          </cell>
          <cell r="M30" t="str">
            <v>PS</v>
          </cell>
          <cell r="N30" t="str">
            <v>No</v>
          </cell>
          <cell r="O30" t="str">
            <v xml:space="preserve">1 2 3 4 5 6 7 8 </v>
          </cell>
          <cell r="P30">
            <v>28</v>
          </cell>
          <cell r="Q30">
            <v>42000</v>
          </cell>
          <cell r="R30">
            <v>1176000</v>
          </cell>
          <cell r="S30">
            <v>352800</v>
          </cell>
          <cell r="U30">
            <v>352800</v>
          </cell>
          <cell r="W30">
            <v>352800</v>
          </cell>
          <cell r="X30">
            <v>352800</v>
          </cell>
        </row>
        <row r="31">
          <cell r="B31" t="str">
            <v>0222303</v>
          </cell>
          <cell r="C31" t="str">
            <v>Matevulu College</v>
          </cell>
          <cell r="D31" t="str">
            <v>ENG</v>
          </cell>
          <cell r="E31" t="str">
            <v>PEB_SANMA</v>
          </cell>
          <cell r="F31" t="str">
            <v>Sanma PEB</v>
          </cell>
          <cell r="G31" t="str">
            <v>V</v>
          </cell>
          <cell r="H31" t="str">
            <v>Government of Vanuatu</v>
          </cell>
          <cell r="I31" t="str">
            <v>Santo</v>
          </cell>
          <cell r="J31" t="str">
            <v>Sanma</v>
          </cell>
          <cell r="K31" t="str">
            <v>0084615001</v>
          </cell>
          <cell r="L31" t="str">
            <v>MATEVULU COLLEGE</v>
          </cell>
          <cell r="M31" t="str">
            <v>SS</v>
          </cell>
          <cell r="N31" t="str">
            <v>No</v>
          </cell>
          <cell r="O31" t="str">
            <v xml:space="preserve">7 8 9 10 11 12 13 </v>
          </cell>
          <cell r="P31">
            <v>647</v>
          </cell>
          <cell r="Q31">
            <v>42000</v>
          </cell>
          <cell r="R31">
            <v>27174000</v>
          </cell>
          <cell r="S31">
            <v>8152200</v>
          </cell>
          <cell r="U31">
            <v>8152200</v>
          </cell>
          <cell r="W31">
            <v>8152200</v>
          </cell>
          <cell r="X31">
            <v>8152200</v>
          </cell>
        </row>
        <row r="32">
          <cell r="B32" t="str">
            <v>0222352</v>
          </cell>
          <cell r="C32" t="str">
            <v>Menevula Junior Secondary</v>
          </cell>
          <cell r="D32" t="str">
            <v>ENG</v>
          </cell>
          <cell r="E32" t="str">
            <v>PEB_SANMA</v>
          </cell>
          <cell r="F32" t="str">
            <v>Sanma PEB</v>
          </cell>
          <cell r="G32" t="str">
            <v>V</v>
          </cell>
          <cell r="H32" t="str">
            <v>Government of Vanuatu</v>
          </cell>
          <cell r="I32" t="str">
            <v>Santo</v>
          </cell>
          <cell r="J32" t="str">
            <v>Sanma</v>
          </cell>
          <cell r="K32" t="str">
            <v>0084617001</v>
          </cell>
          <cell r="L32" t="str">
            <v>MENEVULA JUNIOR SECONDARY SCHOOL</v>
          </cell>
          <cell r="M32" t="str">
            <v>SS</v>
          </cell>
          <cell r="N32" t="str">
            <v>No</v>
          </cell>
          <cell r="O32" t="str">
            <v xml:space="preserve">7 8 9 10 </v>
          </cell>
          <cell r="P32">
            <v>126</v>
          </cell>
          <cell r="Q32">
            <v>42000</v>
          </cell>
          <cell r="R32">
            <v>5292000</v>
          </cell>
          <cell r="S32">
            <v>1587600</v>
          </cell>
          <cell r="U32">
            <v>1587600</v>
          </cell>
          <cell r="W32">
            <v>1587600</v>
          </cell>
          <cell r="X32">
            <v>1587600</v>
          </cell>
        </row>
        <row r="33">
          <cell r="B33" t="str">
            <v>022229</v>
          </cell>
          <cell r="C33" t="str">
            <v>Merei (Mamara)</v>
          </cell>
          <cell r="D33" t="str">
            <v>ENG</v>
          </cell>
          <cell r="E33" t="str">
            <v>PEB_SANMA</v>
          </cell>
          <cell r="F33" t="str">
            <v>Sanma PEB</v>
          </cell>
          <cell r="G33" t="str">
            <v>V</v>
          </cell>
          <cell r="H33" t="str">
            <v>Government of Vanuatu</v>
          </cell>
          <cell r="I33" t="str">
            <v>Santo</v>
          </cell>
          <cell r="J33" t="str">
            <v>Sanma</v>
          </cell>
          <cell r="K33" t="str">
            <v>0084623001</v>
          </cell>
          <cell r="L33" t="str">
            <v>MEREI PRIMARY SCHOOL</v>
          </cell>
          <cell r="M33" t="str">
            <v>PS</v>
          </cell>
          <cell r="N33" t="str">
            <v>No</v>
          </cell>
          <cell r="O33" t="str">
            <v xml:space="preserve">1 2 3 4 5 6 7 8 </v>
          </cell>
          <cell r="P33">
            <v>43</v>
          </cell>
          <cell r="Q33">
            <v>42000</v>
          </cell>
          <cell r="R33">
            <v>1806000</v>
          </cell>
          <cell r="S33">
            <v>541800</v>
          </cell>
          <cell r="U33">
            <v>541800</v>
          </cell>
          <cell r="W33">
            <v>541800</v>
          </cell>
          <cell r="X33">
            <v>541800</v>
          </cell>
        </row>
        <row r="34">
          <cell r="B34" t="str">
            <v>0222304</v>
          </cell>
          <cell r="C34" t="str">
            <v xml:space="preserve">Moli Valivu </v>
          </cell>
          <cell r="D34" t="str">
            <v>FRE</v>
          </cell>
          <cell r="E34" t="str">
            <v>FELP</v>
          </cell>
          <cell r="F34" t="str">
            <v>Federation de l'enseignement libre protestant (FELP)</v>
          </cell>
          <cell r="G34" t="str">
            <v>G</v>
          </cell>
          <cell r="H34" t="str">
            <v>Church (Government Assisted)</v>
          </cell>
          <cell r="I34" t="str">
            <v>Santo</v>
          </cell>
          <cell r="J34" t="str">
            <v>Sanma</v>
          </cell>
          <cell r="K34" t="str">
            <v>0084619001</v>
          </cell>
          <cell r="L34" t="str">
            <v>COLLEGE DE MOLI VALIVU</v>
          </cell>
          <cell r="M34" t="str">
            <v>SS</v>
          </cell>
          <cell r="N34" t="str">
            <v>No</v>
          </cell>
          <cell r="O34" t="str">
            <v xml:space="preserve">7 8 9 10 </v>
          </cell>
          <cell r="P34">
            <v>50</v>
          </cell>
          <cell r="Q34">
            <v>42000</v>
          </cell>
          <cell r="R34">
            <v>2100000</v>
          </cell>
          <cell r="S34">
            <v>630000</v>
          </cell>
          <cell r="U34">
            <v>630000</v>
          </cell>
          <cell r="W34">
            <v>630000</v>
          </cell>
          <cell r="X34">
            <v>630000</v>
          </cell>
        </row>
        <row r="35">
          <cell r="B35" t="str">
            <v>0221344</v>
          </cell>
          <cell r="C35" t="str">
            <v>Nandiutu English</v>
          </cell>
          <cell r="D35" t="str">
            <v>ENG</v>
          </cell>
          <cell r="E35" t="str">
            <v>PEB_SANMA</v>
          </cell>
          <cell r="F35" t="str">
            <v>Sanma PEB</v>
          </cell>
          <cell r="G35" t="str">
            <v>V</v>
          </cell>
          <cell r="H35" t="str">
            <v>Government of Vanuatu</v>
          </cell>
          <cell r="I35" t="str">
            <v>Malo</v>
          </cell>
          <cell r="J35" t="str">
            <v>Sanma</v>
          </cell>
          <cell r="K35" t="str">
            <v>0084613001</v>
          </cell>
          <cell r="L35" t="str">
            <v>COLLEGE DE NANDIUTU</v>
          </cell>
          <cell r="M35" t="str">
            <v>SS</v>
          </cell>
          <cell r="N35" t="str">
            <v>No</v>
          </cell>
          <cell r="O35" t="str">
            <v xml:space="preserve">7 8 9 10 </v>
          </cell>
          <cell r="P35">
            <v>149</v>
          </cell>
          <cell r="Q35">
            <v>42000</v>
          </cell>
          <cell r="R35">
            <v>6258000</v>
          </cell>
          <cell r="S35">
            <v>1877400</v>
          </cell>
          <cell r="U35">
            <v>1877400</v>
          </cell>
          <cell r="W35">
            <v>1877400</v>
          </cell>
          <cell r="X35">
            <v>1877400</v>
          </cell>
        </row>
        <row r="36">
          <cell r="B36" t="str">
            <v>0221305</v>
          </cell>
          <cell r="C36" t="str">
            <v>Nandiutu French</v>
          </cell>
          <cell r="D36" t="str">
            <v>FRE</v>
          </cell>
          <cell r="E36" t="str">
            <v>PEB_SANMA</v>
          </cell>
          <cell r="F36" t="str">
            <v>Sanma PEB</v>
          </cell>
          <cell r="G36" t="str">
            <v>V</v>
          </cell>
          <cell r="H36" t="str">
            <v>Government of Vanuatu</v>
          </cell>
          <cell r="I36" t="str">
            <v>Malo</v>
          </cell>
          <cell r="J36" t="str">
            <v>Sanma</v>
          </cell>
          <cell r="K36" t="str">
            <v>0084613001</v>
          </cell>
          <cell r="L36" t="str">
            <v>COLLEGE DE NANDIUTU</v>
          </cell>
          <cell r="M36" t="str">
            <v>SS</v>
          </cell>
          <cell r="N36" t="str">
            <v>No</v>
          </cell>
          <cell r="O36" t="str">
            <v xml:space="preserve">7 8 9 10 </v>
          </cell>
          <cell r="P36">
            <v>45</v>
          </cell>
          <cell r="Q36">
            <v>42000</v>
          </cell>
          <cell r="R36">
            <v>1890000</v>
          </cell>
          <cell r="S36">
            <v>567000</v>
          </cell>
          <cell r="T36">
            <v>0</v>
          </cell>
          <cell r="U36">
            <v>567000</v>
          </cell>
          <cell r="W36">
            <v>567000</v>
          </cell>
          <cell r="X36">
            <v>567000</v>
          </cell>
        </row>
        <row r="37">
          <cell r="B37" t="str">
            <v>022241</v>
          </cell>
          <cell r="C37" t="str">
            <v>Natawa</v>
          </cell>
          <cell r="D37" t="str">
            <v>ENG</v>
          </cell>
          <cell r="E37" t="str">
            <v>PEB_SANMA</v>
          </cell>
          <cell r="F37" t="str">
            <v>Sanma PEB</v>
          </cell>
          <cell r="G37" t="str">
            <v>V</v>
          </cell>
          <cell r="H37" t="str">
            <v>Government of Vanuatu</v>
          </cell>
          <cell r="I37" t="str">
            <v>Santo</v>
          </cell>
          <cell r="J37" t="str">
            <v>Sanma</v>
          </cell>
          <cell r="K37" t="str">
            <v>0084624001</v>
          </cell>
          <cell r="L37" t="str">
            <v>NATAWA PRIMARY SCHOOL</v>
          </cell>
          <cell r="M37" t="str">
            <v>PS</v>
          </cell>
          <cell r="N37" t="str">
            <v>No</v>
          </cell>
          <cell r="O37" t="str">
            <v xml:space="preserve">1 2 3 4 5 6 7 8 </v>
          </cell>
          <cell r="P37">
            <v>113</v>
          </cell>
          <cell r="Q37">
            <v>42000</v>
          </cell>
          <cell r="R37">
            <v>4746000</v>
          </cell>
          <cell r="S37">
            <v>1423800</v>
          </cell>
          <cell r="U37">
            <v>1423800</v>
          </cell>
          <cell r="W37">
            <v>1423800</v>
          </cell>
          <cell r="X37">
            <v>1423800</v>
          </cell>
        </row>
        <row r="38">
          <cell r="B38" t="str">
            <v>0222513</v>
          </cell>
          <cell r="C38" t="str">
            <v>Navele</v>
          </cell>
          <cell r="D38" t="str">
            <v>ENG</v>
          </cell>
          <cell r="E38" t="str">
            <v>ACOM</v>
          </cell>
          <cell r="F38" t="str">
            <v>Anglican Church of Melanesia</v>
          </cell>
          <cell r="G38" t="str">
            <v>G</v>
          </cell>
          <cell r="H38" t="str">
            <v>Church (Government Assisted)</v>
          </cell>
          <cell r="I38" t="str">
            <v>Santo</v>
          </cell>
          <cell r="J38" t="str">
            <v>Sanma</v>
          </cell>
          <cell r="K38" t="str">
            <v>0098399001</v>
          </cell>
          <cell r="L38" t="str">
            <v>NAVELE JUNIOR SECONDARY SCHOOL</v>
          </cell>
          <cell r="M38" t="str">
            <v>SS</v>
          </cell>
          <cell r="N38" t="str">
            <v>No</v>
          </cell>
          <cell r="O38" t="str">
            <v xml:space="preserve">7 8 9 10 </v>
          </cell>
          <cell r="P38">
            <v>73</v>
          </cell>
          <cell r="Q38">
            <v>42000</v>
          </cell>
          <cell r="R38">
            <v>3066000</v>
          </cell>
          <cell r="S38">
            <v>919800</v>
          </cell>
          <cell r="U38">
            <v>919800</v>
          </cell>
          <cell r="W38">
            <v>919800</v>
          </cell>
          <cell r="X38">
            <v>919800</v>
          </cell>
        </row>
        <row r="39">
          <cell r="B39" t="str">
            <v>0222309</v>
          </cell>
          <cell r="C39" t="str">
            <v>Rowhani</v>
          </cell>
          <cell r="D39" t="str">
            <v>ENG</v>
          </cell>
          <cell r="E39" t="str">
            <v>BAHAI</v>
          </cell>
          <cell r="F39" t="str">
            <v>Bahai</v>
          </cell>
          <cell r="G39" t="str">
            <v>G</v>
          </cell>
          <cell r="H39" t="str">
            <v>Church (Government Assisted)</v>
          </cell>
          <cell r="I39" t="str">
            <v>Santo</v>
          </cell>
          <cell r="J39" t="str">
            <v>Sanma</v>
          </cell>
          <cell r="K39" t="str">
            <v>0107822001</v>
          </cell>
          <cell r="L39" t="str">
            <v>ROWHANI SCHOOL</v>
          </cell>
          <cell r="M39" t="str">
            <v>SS</v>
          </cell>
          <cell r="N39" t="str">
            <v>Yes</v>
          </cell>
          <cell r="O39" t="str">
            <v xml:space="preserve">7 8 9 10 </v>
          </cell>
          <cell r="P39">
            <v>152</v>
          </cell>
          <cell r="Q39">
            <v>42000</v>
          </cell>
          <cell r="R39">
            <v>6384000</v>
          </cell>
          <cell r="S39">
            <v>1915200</v>
          </cell>
          <cell r="U39">
            <v>1915200</v>
          </cell>
          <cell r="W39">
            <v>1915200</v>
          </cell>
          <cell r="X39">
            <v>1915200</v>
          </cell>
        </row>
        <row r="40">
          <cell r="B40" t="str">
            <v>022264</v>
          </cell>
          <cell r="C40" t="str">
            <v>Saletui</v>
          </cell>
          <cell r="D40" t="str">
            <v>ENG</v>
          </cell>
          <cell r="E40" t="str">
            <v>PEB_SANMA</v>
          </cell>
          <cell r="F40" t="str">
            <v>Sanma PEB</v>
          </cell>
          <cell r="G40" t="str">
            <v>V</v>
          </cell>
          <cell r="H40" t="str">
            <v>Government of Vanuatu</v>
          </cell>
          <cell r="I40" t="str">
            <v>Santo</v>
          </cell>
          <cell r="J40" t="str">
            <v>Sanma</v>
          </cell>
          <cell r="K40" t="str">
            <v>0084654001</v>
          </cell>
          <cell r="L40" t="str">
            <v>SALETUI PRIMARY SCHOOL</v>
          </cell>
          <cell r="M40" t="str">
            <v>PS</v>
          </cell>
          <cell r="N40" t="str">
            <v>No</v>
          </cell>
          <cell r="O40" t="str">
            <v xml:space="preserve">1 2 3 4 5 6 7 8 </v>
          </cell>
          <cell r="P40">
            <v>59</v>
          </cell>
          <cell r="Q40">
            <v>42000</v>
          </cell>
          <cell r="R40">
            <v>2478000</v>
          </cell>
          <cell r="S40">
            <v>743400</v>
          </cell>
          <cell r="U40">
            <v>743400</v>
          </cell>
          <cell r="W40">
            <v>743400</v>
          </cell>
          <cell r="X40">
            <v>743400</v>
          </cell>
        </row>
        <row r="41">
          <cell r="B41" t="str">
            <v>0201102</v>
          </cell>
          <cell r="C41" t="str">
            <v>Santo East</v>
          </cell>
          <cell r="D41" t="str">
            <v>ENG</v>
          </cell>
          <cell r="E41" t="str">
            <v>PEB_SANMA</v>
          </cell>
          <cell r="F41" t="str">
            <v>Sanma PEB</v>
          </cell>
          <cell r="G41" t="str">
            <v>V</v>
          </cell>
          <cell r="H41" t="str">
            <v>Government of Vanuatu</v>
          </cell>
          <cell r="I41" t="str">
            <v>Santo</v>
          </cell>
          <cell r="J41" t="str">
            <v>Sanma</v>
          </cell>
          <cell r="K41" t="str">
            <v>0084612001</v>
          </cell>
          <cell r="L41" t="str">
            <v>SANTO EAST JUNIOR SECONDARY SCHOOL</v>
          </cell>
          <cell r="M41" t="str">
            <v>SS</v>
          </cell>
          <cell r="N41" t="str">
            <v>No</v>
          </cell>
          <cell r="O41" t="str">
            <v xml:space="preserve">7 8 9 10 11 12 13 </v>
          </cell>
          <cell r="P41">
            <v>973</v>
          </cell>
          <cell r="Q41">
            <v>42000</v>
          </cell>
          <cell r="R41">
            <v>40866000</v>
          </cell>
          <cell r="S41">
            <v>12259800</v>
          </cell>
          <cell r="U41">
            <v>12259800</v>
          </cell>
          <cell r="W41">
            <v>12259800</v>
          </cell>
          <cell r="X41">
            <v>12259800</v>
          </cell>
        </row>
        <row r="42">
          <cell r="B42" t="str">
            <v>020111</v>
          </cell>
          <cell r="C42" t="str">
            <v>Sarakata</v>
          </cell>
          <cell r="D42" t="str">
            <v>ENG</v>
          </cell>
          <cell r="E42" t="str">
            <v>PEB_SANMA</v>
          </cell>
          <cell r="F42" t="str">
            <v>Sanma PEB</v>
          </cell>
          <cell r="G42" t="str">
            <v>V</v>
          </cell>
          <cell r="H42" t="str">
            <v>Government of Vanuatu</v>
          </cell>
          <cell r="I42" t="str">
            <v>Santo</v>
          </cell>
          <cell r="J42" t="str">
            <v>Sanma</v>
          </cell>
          <cell r="K42" t="str">
            <v>0084586001</v>
          </cell>
          <cell r="L42" t="str">
            <v>SARAKATA PRIMARY SCHOOL</v>
          </cell>
          <cell r="M42" t="str">
            <v>PS</v>
          </cell>
          <cell r="N42" t="str">
            <v>No</v>
          </cell>
          <cell r="O42" t="str">
            <v xml:space="preserve">1 2 3 4 5 6 7 8 </v>
          </cell>
          <cell r="P42">
            <v>73</v>
          </cell>
          <cell r="Q42">
            <v>42000</v>
          </cell>
          <cell r="R42">
            <v>3066000</v>
          </cell>
          <cell r="S42">
            <v>919800</v>
          </cell>
          <cell r="U42">
            <v>919800</v>
          </cell>
          <cell r="W42">
            <v>919800</v>
          </cell>
          <cell r="X42">
            <v>919800</v>
          </cell>
        </row>
        <row r="43">
          <cell r="B43" t="str">
            <v>022208</v>
          </cell>
          <cell r="C43" t="str">
            <v>St. Jacques</v>
          </cell>
          <cell r="D43" t="str">
            <v>FRE</v>
          </cell>
          <cell r="E43" t="str">
            <v>PEB_SANMA</v>
          </cell>
          <cell r="F43" t="str">
            <v>Sanma PEB</v>
          </cell>
          <cell r="G43" t="str">
            <v>V</v>
          </cell>
          <cell r="H43" t="str">
            <v>Government of Vanuatu</v>
          </cell>
          <cell r="I43" t="str">
            <v>Santo</v>
          </cell>
          <cell r="J43" t="str">
            <v>Sanma</v>
          </cell>
          <cell r="K43" t="str">
            <v>0084599001</v>
          </cell>
          <cell r="L43" t="str">
            <v>ST JACQUES PRIMARY SCHOOL</v>
          </cell>
          <cell r="M43" t="str">
            <v>PS</v>
          </cell>
          <cell r="N43" t="str">
            <v>No</v>
          </cell>
          <cell r="O43" t="str">
            <v xml:space="preserve">1 2 3 4 5 6 7 8 </v>
          </cell>
          <cell r="P43">
            <v>23</v>
          </cell>
          <cell r="Q43">
            <v>42000</v>
          </cell>
          <cell r="R43">
            <v>966000</v>
          </cell>
          <cell r="S43">
            <v>289800</v>
          </cell>
          <cell r="U43">
            <v>289800</v>
          </cell>
          <cell r="W43">
            <v>289800</v>
          </cell>
          <cell r="X43">
            <v>289800</v>
          </cell>
        </row>
        <row r="44">
          <cell r="B44" t="str">
            <v>0222324</v>
          </cell>
          <cell r="C44" t="str">
            <v>Ste. Anne (Port Olry)</v>
          </cell>
          <cell r="D44" t="str">
            <v>FRE</v>
          </cell>
          <cell r="E44" t="str">
            <v>CATH</v>
          </cell>
          <cell r="F44" t="str">
            <v>Catholic Education Authority</v>
          </cell>
          <cell r="G44" t="str">
            <v>G</v>
          </cell>
          <cell r="H44" t="str">
            <v>Church (Government Assisted)</v>
          </cell>
          <cell r="I44" t="str">
            <v>Santo</v>
          </cell>
          <cell r="J44" t="str">
            <v>Sanma</v>
          </cell>
          <cell r="K44" t="str">
            <v>0084620001</v>
          </cell>
          <cell r="L44" t="str">
            <v>COLLEGE DE STE ANNE</v>
          </cell>
          <cell r="M44" t="str">
            <v>SS</v>
          </cell>
          <cell r="N44" t="str">
            <v>No</v>
          </cell>
          <cell r="O44" t="str">
            <v xml:space="preserve">7 8 9 10 11 12 </v>
          </cell>
          <cell r="P44">
            <v>257</v>
          </cell>
          <cell r="Q44">
            <v>42000</v>
          </cell>
          <cell r="R44">
            <v>10794000</v>
          </cell>
          <cell r="S44">
            <v>3238200</v>
          </cell>
          <cell r="U44">
            <v>3238200</v>
          </cell>
          <cell r="W44">
            <v>3238200</v>
          </cell>
          <cell r="X44">
            <v>3238200</v>
          </cell>
        </row>
        <row r="45">
          <cell r="B45" t="str">
            <v>020105</v>
          </cell>
          <cell r="C45" t="str">
            <v>Ste. Therese Luganville</v>
          </cell>
          <cell r="D45" t="str">
            <v>FRE</v>
          </cell>
          <cell r="E45" t="str">
            <v>CATH</v>
          </cell>
          <cell r="F45" t="str">
            <v>Catholic Education Authority</v>
          </cell>
          <cell r="G45" t="str">
            <v>G</v>
          </cell>
          <cell r="H45" t="str">
            <v>Church (Government Assisted)</v>
          </cell>
          <cell r="I45" t="str">
            <v>Santo</v>
          </cell>
          <cell r="J45" t="str">
            <v>Sanma</v>
          </cell>
          <cell r="K45" t="str">
            <v>0084655001</v>
          </cell>
          <cell r="L45" t="str">
            <v>ST THERESE PRIMARY SCHOOL</v>
          </cell>
          <cell r="M45" t="str">
            <v>PS</v>
          </cell>
          <cell r="N45" t="str">
            <v>No</v>
          </cell>
          <cell r="O45" t="str">
            <v xml:space="preserve">1 2 3 4 5 6 7 8 </v>
          </cell>
          <cell r="P45">
            <v>157</v>
          </cell>
          <cell r="Q45">
            <v>42000</v>
          </cell>
          <cell r="R45">
            <v>6594000</v>
          </cell>
          <cell r="S45">
            <v>1978200</v>
          </cell>
          <cell r="U45">
            <v>1978200</v>
          </cell>
          <cell r="W45">
            <v>1978200</v>
          </cell>
          <cell r="X45">
            <v>1978200</v>
          </cell>
        </row>
        <row r="46">
          <cell r="B46" t="str">
            <v>0222308</v>
          </cell>
          <cell r="C46" t="str">
            <v>Tata Secondary School</v>
          </cell>
          <cell r="D46" t="str">
            <v>ENG</v>
          </cell>
          <cell r="E46" t="str">
            <v>PCV</v>
          </cell>
          <cell r="F46" t="str">
            <v>Presbyterian Church of Vanuatu</v>
          </cell>
          <cell r="G46" t="str">
            <v>G</v>
          </cell>
          <cell r="H46" t="str">
            <v>Church (Government Assisted)</v>
          </cell>
          <cell r="I46" t="str">
            <v>Santo</v>
          </cell>
          <cell r="J46" t="str">
            <v>Sanma</v>
          </cell>
          <cell r="K46" t="str">
            <v>0084616001</v>
          </cell>
          <cell r="L46" t="str">
            <v>TATA JUNIOR SECONDARY SCHOOL</v>
          </cell>
          <cell r="M46" t="str">
            <v>SS</v>
          </cell>
          <cell r="N46" t="str">
            <v>No</v>
          </cell>
          <cell r="O46" t="str">
            <v xml:space="preserve">7 8 9 10 </v>
          </cell>
          <cell r="P46">
            <v>391</v>
          </cell>
          <cell r="Q46">
            <v>42000</v>
          </cell>
          <cell r="R46">
            <v>16422000</v>
          </cell>
          <cell r="S46">
            <v>4926600</v>
          </cell>
          <cell r="U46">
            <v>4926600</v>
          </cell>
          <cell r="W46">
            <v>4926600</v>
          </cell>
          <cell r="X46">
            <v>4926600</v>
          </cell>
        </row>
        <row r="47">
          <cell r="B47" t="str">
            <v>0222584</v>
          </cell>
          <cell r="C47" t="str">
            <v>Tata Senior Secondary</v>
          </cell>
          <cell r="D47" t="str">
            <v>ENG</v>
          </cell>
          <cell r="E47" t="str">
            <v>Sanma</v>
          </cell>
          <cell r="F47" t="str">
            <v>0084635001</v>
          </cell>
          <cell r="G47" t="str">
            <v>TATA PRIMARY SCHOOL</v>
          </cell>
          <cell r="H47" t="str">
            <v>Church (Government Assisted)</v>
          </cell>
          <cell r="I47" t="str">
            <v>Santo</v>
          </cell>
          <cell r="J47" t="str">
            <v>Sanma</v>
          </cell>
          <cell r="K47" t="str">
            <v>0084616001</v>
          </cell>
          <cell r="L47" t="str">
            <v>TATA JUNIOR SECONDARY SCHOOL</v>
          </cell>
          <cell r="M47" t="str">
            <v>SS</v>
          </cell>
          <cell r="N47" t="str">
            <v>Yes</v>
          </cell>
          <cell r="O47">
            <v>11</v>
          </cell>
          <cell r="P47">
            <v>63</v>
          </cell>
          <cell r="Q47">
            <v>42000</v>
          </cell>
          <cell r="R47">
            <v>2646000</v>
          </cell>
          <cell r="S47">
            <v>793800</v>
          </cell>
          <cell r="U47">
            <v>793800</v>
          </cell>
          <cell r="W47">
            <v>793800</v>
          </cell>
          <cell r="X47">
            <v>793800</v>
          </cell>
        </row>
        <row r="48">
          <cell r="B48" t="str">
            <v>0426300</v>
          </cell>
          <cell r="C48" t="str">
            <v>Ambaebulu Secondary</v>
          </cell>
          <cell r="D48" t="str">
            <v>ENG</v>
          </cell>
          <cell r="E48" t="str">
            <v>PEB_PENAMA</v>
          </cell>
          <cell r="F48" t="str">
            <v>Penama PEB</v>
          </cell>
          <cell r="G48" t="str">
            <v>V</v>
          </cell>
          <cell r="H48" t="str">
            <v>Government of Vanuatu</v>
          </cell>
          <cell r="I48" t="str">
            <v>Ambae</v>
          </cell>
          <cell r="J48" t="str">
            <v>Penama</v>
          </cell>
          <cell r="K48" t="str">
            <v>0084687001</v>
          </cell>
          <cell r="L48" t="str">
            <v>AMBAEBULU JUNIOR SECONDARY SCHOOL</v>
          </cell>
          <cell r="M48" t="str">
            <v>SS</v>
          </cell>
          <cell r="N48" t="str">
            <v>No</v>
          </cell>
          <cell r="O48" t="str">
            <v xml:space="preserve">7 8 9 10 </v>
          </cell>
          <cell r="P48">
            <v>181</v>
          </cell>
          <cell r="Q48">
            <v>42000</v>
          </cell>
          <cell r="R48">
            <v>7602000</v>
          </cell>
          <cell r="S48">
            <v>2280600</v>
          </cell>
          <cell r="U48">
            <v>2280600</v>
          </cell>
          <cell r="W48">
            <v>2280600</v>
          </cell>
          <cell r="X48">
            <v>2280600</v>
          </cell>
        </row>
        <row r="49">
          <cell r="B49" t="str">
            <v>0326351</v>
          </cell>
          <cell r="C49" t="str">
            <v>Apostolic College</v>
          </cell>
          <cell r="D49" t="str">
            <v>ENG</v>
          </cell>
          <cell r="E49" t="str">
            <v>APO</v>
          </cell>
          <cell r="F49" t="str">
            <v>Apostolic Church</v>
          </cell>
          <cell r="G49" t="str">
            <v>G</v>
          </cell>
          <cell r="H49" t="str">
            <v>Church (Government Assisted)</v>
          </cell>
          <cell r="I49" t="str">
            <v>Ambae</v>
          </cell>
          <cell r="J49" t="str">
            <v>Penama</v>
          </cell>
          <cell r="K49" t="str">
            <v>0103607001</v>
          </cell>
          <cell r="L49" t="str">
            <v>APOSTOLIC COLLEGE</v>
          </cell>
          <cell r="M49" t="str">
            <v>SS</v>
          </cell>
          <cell r="N49" t="str">
            <v>No</v>
          </cell>
          <cell r="O49" t="str">
            <v xml:space="preserve">7 8 9 10 </v>
          </cell>
          <cell r="P49">
            <v>122</v>
          </cell>
          <cell r="Q49">
            <v>42000</v>
          </cell>
          <cell r="R49">
            <v>5124000</v>
          </cell>
          <cell r="S49">
            <v>1537200</v>
          </cell>
          <cell r="U49">
            <v>1537200</v>
          </cell>
          <cell r="W49">
            <v>1537200</v>
          </cell>
          <cell r="X49">
            <v>1537200</v>
          </cell>
        </row>
        <row r="50">
          <cell r="B50" t="str">
            <v>0328352</v>
          </cell>
          <cell r="C50" t="str">
            <v>Atavtabanga Secondary</v>
          </cell>
          <cell r="D50" t="str">
            <v>ENG</v>
          </cell>
          <cell r="E50" t="str">
            <v>PEB_PENAMA</v>
          </cell>
          <cell r="F50" t="str">
            <v>Penama PEB</v>
          </cell>
          <cell r="G50" t="str">
            <v>V</v>
          </cell>
          <cell r="H50" t="str">
            <v>Government of Vanuatu</v>
          </cell>
          <cell r="I50" t="str">
            <v>Pentecost</v>
          </cell>
          <cell r="J50" t="str">
            <v>Penama</v>
          </cell>
          <cell r="K50" t="str">
            <v>0084867001</v>
          </cell>
          <cell r="L50" t="str">
            <v>ATAVTABANGA PRIMARY SCHOOL</v>
          </cell>
          <cell r="M50" t="str">
            <v>SS</v>
          </cell>
          <cell r="N50" t="str">
            <v>Yes</v>
          </cell>
          <cell r="O50" t="str">
            <v xml:space="preserve">7 8 9 10 </v>
          </cell>
          <cell r="P50">
            <v>191</v>
          </cell>
          <cell r="Q50">
            <v>42000</v>
          </cell>
          <cell r="R50">
            <v>8022000</v>
          </cell>
          <cell r="S50">
            <v>2406600</v>
          </cell>
          <cell r="U50">
            <v>2406600</v>
          </cell>
          <cell r="W50">
            <v>2406600</v>
          </cell>
          <cell r="X50">
            <v>2406600</v>
          </cell>
        </row>
        <row r="51">
          <cell r="B51" t="str">
            <v>0429345</v>
          </cell>
          <cell r="C51" t="str">
            <v>Amelvet Secondary</v>
          </cell>
          <cell r="D51" t="str">
            <v>ENG</v>
          </cell>
          <cell r="E51" t="str">
            <v>PEB_MALAMP</v>
          </cell>
          <cell r="F51" t="str">
            <v>Malampa PEB</v>
          </cell>
          <cell r="G51" t="str">
            <v>V</v>
          </cell>
          <cell r="H51" t="str">
            <v>Government of Vanuatu</v>
          </cell>
          <cell r="I51" t="str">
            <v>Malekula</v>
          </cell>
          <cell r="J51" t="str">
            <v>Malampa</v>
          </cell>
          <cell r="K51" t="str">
            <v>0084749001</v>
          </cell>
          <cell r="L51" t="str">
            <v>AMELVET JUNIOR SECONDARY SCHOOL</v>
          </cell>
          <cell r="M51" t="str">
            <v>SS</v>
          </cell>
          <cell r="N51" t="str">
            <v>No</v>
          </cell>
          <cell r="O51" t="str">
            <v xml:space="preserve">7 8 9 10 </v>
          </cell>
          <cell r="P51">
            <v>238</v>
          </cell>
          <cell r="Q51">
            <v>42000</v>
          </cell>
          <cell r="R51">
            <v>9996000</v>
          </cell>
          <cell r="S51">
            <v>2998800</v>
          </cell>
          <cell r="U51">
            <v>2998800</v>
          </cell>
          <cell r="W51">
            <v>2998800</v>
          </cell>
          <cell r="X51">
            <v>2998800</v>
          </cell>
        </row>
        <row r="52">
          <cell r="B52" t="str">
            <v>0429423</v>
          </cell>
          <cell r="C52" t="str">
            <v xml:space="preserve">Aulua Secondary </v>
          </cell>
          <cell r="D52" t="str">
            <v>ENG</v>
          </cell>
          <cell r="H52" t="str">
            <v>Church (Government Assisted)</v>
          </cell>
          <cell r="I52" t="str">
            <v>Malekula</v>
          </cell>
          <cell r="J52" t="str">
            <v>Malampa</v>
          </cell>
          <cell r="K52" t="str">
            <v>0084957001</v>
          </cell>
          <cell r="L52" t="str">
            <v>AULUA PRIMARY SCHOOL</v>
          </cell>
          <cell r="M52" t="str">
            <v>PS</v>
          </cell>
          <cell r="N52" t="str">
            <v>No</v>
          </cell>
          <cell r="O52" t="str">
            <v xml:space="preserve">1 2 3 4 5 6 7 8 </v>
          </cell>
          <cell r="P52">
            <v>151</v>
          </cell>
          <cell r="Q52">
            <v>42000</v>
          </cell>
          <cell r="R52">
            <v>6342000</v>
          </cell>
          <cell r="S52">
            <v>1902600</v>
          </cell>
          <cell r="U52">
            <v>1902600</v>
          </cell>
          <cell r="W52">
            <v>1902600</v>
          </cell>
          <cell r="X52">
            <v>1902600</v>
          </cell>
        </row>
        <row r="53">
          <cell r="B53" t="str">
            <v>0429377</v>
          </cell>
          <cell r="C53" t="str">
            <v>Brenwei</v>
          </cell>
          <cell r="D53" t="str">
            <v>ENG</v>
          </cell>
          <cell r="E53" t="str">
            <v>PEB_MALAMP</v>
          </cell>
          <cell r="F53" t="str">
            <v>Malampa PEB</v>
          </cell>
          <cell r="G53" t="str">
            <v>V</v>
          </cell>
          <cell r="H53" t="str">
            <v>Government of Vanuatu</v>
          </cell>
          <cell r="I53" t="str">
            <v>Malekula</v>
          </cell>
          <cell r="J53" t="str">
            <v>Malampa</v>
          </cell>
          <cell r="K53" t="str">
            <v>0137985001</v>
          </cell>
          <cell r="L53" t="str">
            <v>BRENWEI JUNIOR &amp; SECONDARY SCHOOL</v>
          </cell>
          <cell r="M53" t="str">
            <v>SS</v>
          </cell>
          <cell r="N53" t="str">
            <v>No</v>
          </cell>
          <cell r="O53" t="str">
            <v xml:space="preserve">7 8 9 10 </v>
          </cell>
          <cell r="P53">
            <v>173</v>
          </cell>
          <cell r="Q53">
            <v>42000</v>
          </cell>
          <cell r="R53">
            <v>7266000</v>
          </cell>
          <cell r="S53">
            <v>2179800</v>
          </cell>
          <cell r="U53">
            <v>2179800</v>
          </cell>
          <cell r="W53">
            <v>2179800</v>
          </cell>
          <cell r="X53">
            <v>2179800</v>
          </cell>
        </row>
        <row r="54">
          <cell r="B54" t="str">
            <v>0344315</v>
          </cell>
          <cell r="C54" t="str">
            <v>College de Lehili</v>
          </cell>
          <cell r="D54" t="str">
            <v>FRE</v>
          </cell>
          <cell r="E54" t="str">
            <v>PEB_MALAMP</v>
          </cell>
          <cell r="F54" t="str">
            <v>Malampa PEB</v>
          </cell>
          <cell r="G54" t="str">
            <v>V</v>
          </cell>
          <cell r="H54" t="str">
            <v>Government of Vanuatu</v>
          </cell>
          <cell r="I54" t="str">
            <v>Paama</v>
          </cell>
          <cell r="J54" t="str">
            <v>Malampa</v>
          </cell>
          <cell r="K54" t="str">
            <v>0084710001</v>
          </cell>
          <cell r="L54" t="str">
            <v>COLLEGE DE LEHILI</v>
          </cell>
          <cell r="M54" t="str">
            <v>SS</v>
          </cell>
          <cell r="N54" t="str">
            <v>No</v>
          </cell>
          <cell r="O54" t="str">
            <v xml:space="preserve">7 8 9 10 </v>
          </cell>
          <cell r="P54">
            <v>49</v>
          </cell>
          <cell r="Q54">
            <v>42000</v>
          </cell>
          <cell r="R54">
            <v>2058000</v>
          </cell>
          <cell r="S54">
            <v>617400</v>
          </cell>
          <cell r="U54">
            <v>617400</v>
          </cell>
          <cell r="W54">
            <v>617400</v>
          </cell>
          <cell r="X54">
            <v>617400</v>
          </cell>
        </row>
        <row r="55">
          <cell r="B55" t="str">
            <v>0329309</v>
          </cell>
          <cell r="C55" t="str">
            <v>Jean Vidil (Vao)</v>
          </cell>
          <cell r="D55" t="str">
            <v>FRE</v>
          </cell>
          <cell r="E55" t="str">
            <v>CATH</v>
          </cell>
          <cell r="F55" t="str">
            <v>Catholic Education Authority</v>
          </cell>
          <cell r="G55" t="str">
            <v>G</v>
          </cell>
          <cell r="H55" t="str">
            <v>Church (Government Assisted)</v>
          </cell>
          <cell r="I55" t="str">
            <v>Malekula</v>
          </cell>
          <cell r="J55" t="str">
            <v>Malampa</v>
          </cell>
          <cell r="K55" t="str">
            <v>0084714001</v>
          </cell>
          <cell r="L55" t="str">
            <v>COLLEGE DE VAO</v>
          </cell>
          <cell r="M55" t="str">
            <v>SS</v>
          </cell>
          <cell r="N55" t="str">
            <v>No</v>
          </cell>
          <cell r="O55" t="str">
            <v xml:space="preserve">7 8 9 10 </v>
          </cell>
          <cell r="P55">
            <v>108</v>
          </cell>
          <cell r="Q55">
            <v>42000</v>
          </cell>
          <cell r="R55">
            <v>4536000</v>
          </cell>
          <cell r="S55">
            <v>1360800</v>
          </cell>
          <cell r="U55">
            <v>1360800</v>
          </cell>
          <cell r="W55">
            <v>1360800</v>
          </cell>
          <cell r="X55">
            <v>1360800</v>
          </cell>
        </row>
        <row r="56">
          <cell r="B56" t="str">
            <v>0329301</v>
          </cell>
          <cell r="C56" t="str">
            <v>Lakatoro</v>
          </cell>
          <cell r="D56" t="str">
            <v>ENG</v>
          </cell>
          <cell r="E56" t="str">
            <v>PEB_MALAMP</v>
          </cell>
          <cell r="F56" t="str">
            <v>Malampa PEB</v>
          </cell>
          <cell r="G56" t="str">
            <v>V</v>
          </cell>
          <cell r="H56" t="str">
            <v>Government of Vanuatu</v>
          </cell>
          <cell r="I56" t="str">
            <v>Malekula</v>
          </cell>
          <cell r="J56" t="str">
            <v>Malampa</v>
          </cell>
          <cell r="K56" t="str">
            <v>0084700001</v>
          </cell>
          <cell r="L56" t="str">
            <v>LAKATORO JUNIOR SECONDARY SCHOOL</v>
          </cell>
          <cell r="M56" t="str">
            <v>SS</v>
          </cell>
          <cell r="N56" t="str">
            <v>No</v>
          </cell>
          <cell r="O56" t="str">
            <v xml:space="preserve">7 8 9 10 </v>
          </cell>
          <cell r="P56">
            <v>397</v>
          </cell>
          <cell r="Q56">
            <v>42000</v>
          </cell>
          <cell r="R56">
            <v>16674000</v>
          </cell>
          <cell r="S56">
            <v>5002200</v>
          </cell>
          <cell r="U56">
            <v>5002200</v>
          </cell>
          <cell r="W56">
            <v>5002200</v>
          </cell>
          <cell r="X56">
            <v>5002200</v>
          </cell>
        </row>
        <row r="57">
          <cell r="B57" t="str">
            <v>0329314</v>
          </cell>
          <cell r="C57" t="str">
            <v>Lamap</v>
          </cell>
          <cell r="D57" t="str">
            <v>FRE</v>
          </cell>
          <cell r="E57" t="str">
            <v>CATH</v>
          </cell>
          <cell r="F57" t="str">
            <v>Catholic Education Authority</v>
          </cell>
          <cell r="G57" t="str">
            <v>G</v>
          </cell>
          <cell r="H57" t="str">
            <v>Church (Government Assisted)</v>
          </cell>
          <cell r="I57" t="str">
            <v>Malekula</v>
          </cell>
          <cell r="J57" t="str">
            <v>Malampa</v>
          </cell>
          <cell r="K57" t="str">
            <v>0084715001</v>
          </cell>
          <cell r="L57" t="str">
            <v>COLLEGE DE LAMAP</v>
          </cell>
          <cell r="M57" t="str">
            <v>SS</v>
          </cell>
          <cell r="N57" t="str">
            <v>No</v>
          </cell>
          <cell r="O57" t="str">
            <v xml:space="preserve">7 8 9 10 </v>
          </cell>
          <cell r="P57">
            <v>128</v>
          </cell>
          <cell r="Q57">
            <v>42000</v>
          </cell>
          <cell r="R57">
            <v>5376000</v>
          </cell>
          <cell r="S57">
            <v>1612800</v>
          </cell>
          <cell r="U57">
            <v>1612800</v>
          </cell>
          <cell r="W57">
            <v>1612800</v>
          </cell>
          <cell r="X57">
            <v>1612800</v>
          </cell>
        </row>
        <row r="58">
          <cell r="B58" t="str">
            <v>0443425</v>
          </cell>
          <cell r="C58" t="str">
            <v>Lonmelfaran</v>
          </cell>
          <cell r="D58" t="str">
            <v>ENG</v>
          </cell>
          <cell r="E58" t="str">
            <v>Ambrym</v>
          </cell>
          <cell r="F58" t="str">
            <v>Malampa</v>
          </cell>
          <cell r="G58" t="str">
            <v>0203739001</v>
          </cell>
          <cell r="H58" t="str">
            <v>Government of Vanuatu</v>
          </cell>
          <cell r="I58" t="str">
            <v>Ambrym</v>
          </cell>
          <cell r="J58" t="str">
            <v>Malampa</v>
          </cell>
          <cell r="K58" t="str">
            <v>0203739001</v>
          </cell>
          <cell r="L58" t="str">
            <v>LONMELFARAN</v>
          </cell>
          <cell r="M58" t="str">
            <v>PS</v>
          </cell>
          <cell r="N58" t="str">
            <v>No</v>
          </cell>
          <cell r="O58" t="str">
            <v xml:space="preserve">7 8 9 10 </v>
          </cell>
          <cell r="P58">
            <v>104</v>
          </cell>
          <cell r="Q58">
            <v>42000</v>
          </cell>
          <cell r="R58">
            <v>4368000</v>
          </cell>
          <cell r="S58">
            <v>1310400</v>
          </cell>
          <cell r="U58">
            <v>1310400</v>
          </cell>
          <cell r="W58">
            <v>1310400</v>
          </cell>
          <cell r="X58">
            <v>1310400</v>
          </cell>
        </row>
        <row r="59">
          <cell r="B59" t="str">
            <v>0443374</v>
          </cell>
          <cell r="C59" t="str">
            <v>Maranatha</v>
          </cell>
          <cell r="D59" t="str">
            <v>ENG</v>
          </cell>
          <cell r="E59" t="str">
            <v>SDA</v>
          </cell>
          <cell r="F59" t="str">
            <v>Seven Day Adventist</v>
          </cell>
          <cell r="G59" t="str">
            <v>G</v>
          </cell>
          <cell r="H59" t="str">
            <v>Church (Government Assisted)</v>
          </cell>
          <cell r="I59" t="str">
            <v>Ambrym</v>
          </cell>
          <cell r="J59" t="str">
            <v>Malampa</v>
          </cell>
          <cell r="K59" t="str">
            <v>0098402001</v>
          </cell>
          <cell r="L59" t="str">
            <v>MARANATHA JUNIOR SECONDARY SCHOOL</v>
          </cell>
          <cell r="M59" t="str">
            <v>SS</v>
          </cell>
          <cell r="N59" t="str">
            <v>No</v>
          </cell>
          <cell r="O59" t="str">
            <v xml:space="preserve">7 8 9 10 </v>
          </cell>
          <cell r="P59">
            <v>86</v>
          </cell>
          <cell r="Q59">
            <v>42000</v>
          </cell>
          <cell r="R59">
            <v>3612000</v>
          </cell>
          <cell r="S59">
            <v>1083600</v>
          </cell>
          <cell r="U59">
            <v>1083600</v>
          </cell>
          <cell r="W59">
            <v>1083600</v>
          </cell>
          <cell r="X59">
            <v>1083600</v>
          </cell>
        </row>
        <row r="60">
          <cell r="B60" t="str">
            <v>042995</v>
          </cell>
          <cell r="C60" t="str">
            <v>Matanvath Junior Secondary School</v>
          </cell>
          <cell r="D60" t="str">
            <v>ENG</v>
          </cell>
          <cell r="E60" t="str">
            <v>PEB_MALAMP</v>
          </cell>
          <cell r="F60" t="str">
            <v>Malampa PEB</v>
          </cell>
          <cell r="G60" t="str">
            <v>V</v>
          </cell>
          <cell r="H60" t="str">
            <v>Government of Vanuatu</v>
          </cell>
          <cell r="I60" t="str">
            <v>Malekula</v>
          </cell>
          <cell r="J60" t="str">
            <v>Malampa</v>
          </cell>
          <cell r="K60" t="str">
            <v>0085084001</v>
          </cell>
          <cell r="L60" t="str">
            <v>MATANVAT PRIMARY SCHOOL</v>
          </cell>
          <cell r="M60" t="str">
            <v>SS</v>
          </cell>
          <cell r="N60" t="str">
            <v>No</v>
          </cell>
          <cell r="O60" t="str">
            <v xml:space="preserve">7 8 9 10 </v>
          </cell>
          <cell r="P60">
            <v>78</v>
          </cell>
          <cell r="Q60">
            <v>42000</v>
          </cell>
          <cell r="R60">
            <v>3276000</v>
          </cell>
          <cell r="S60">
            <v>982800</v>
          </cell>
          <cell r="U60">
            <v>982800</v>
          </cell>
          <cell r="W60">
            <v>982800</v>
          </cell>
          <cell r="X60">
            <v>982800</v>
          </cell>
        </row>
        <row r="61">
          <cell r="B61" t="str">
            <v>0443423</v>
          </cell>
          <cell r="C61" t="str">
            <v>Mbossung Secondary</v>
          </cell>
          <cell r="D61" t="str">
            <v>ENG</v>
          </cell>
          <cell r="H61" t="str">
            <v>Government of Vanuatu</v>
          </cell>
          <cell r="I61" t="str">
            <v>Ambrym</v>
          </cell>
          <cell r="J61" t="str">
            <v>Malampa</v>
          </cell>
          <cell r="K61" t="str">
            <v>0085006001</v>
          </cell>
          <cell r="L61" t="str">
            <v>MBOSSUNG PRIMARY SCHOOL</v>
          </cell>
          <cell r="M61" t="str">
            <v>PS</v>
          </cell>
          <cell r="N61" t="str">
            <v>No</v>
          </cell>
          <cell r="O61" t="str">
            <v xml:space="preserve">1 2 3 4 5 6 7 8 </v>
          </cell>
          <cell r="P61">
            <v>98</v>
          </cell>
          <cell r="Q61">
            <v>42000</v>
          </cell>
          <cell r="R61">
            <v>4116000</v>
          </cell>
          <cell r="S61">
            <v>1234800</v>
          </cell>
          <cell r="U61">
            <v>1234800</v>
          </cell>
          <cell r="W61">
            <v>1234800</v>
          </cell>
          <cell r="X61">
            <v>1234800</v>
          </cell>
        </row>
        <row r="62">
          <cell r="B62" t="str">
            <v>0329304</v>
          </cell>
          <cell r="C62" t="str">
            <v>Norsup</v>
          </cell>
          <cell r="D62" t="str">
            <v>FRE</v>
          </cell>
          <cell r="E62" t="str">
            <v>PEB_MALAMP</v>
          </cell>
          <cell r="F62" t="str">
            <v>Malampa PEB</v>
          </cell>
          <cell r="G62" t="str">
            <v>V</v>
          </cell>
          <cell r="H62" t="str">
            <v>Government of Vanuatu</v>
          </cell>
          <cell r="I62" t="str">
            <v>Malekula</v>
          </cell>
          <cell r="J62" t="str">
            <v>Malampa</v>
          </cell>
          <cell r="K62" t="str">
            <v>0084701001</v>
          </cell>
          <cell r="L62" t="str">
            <v>COLLEGE DE NORSUP</v>
          </cell>
          <cell r="M62" t="str">
            <v>SS</v>
          </cell>
          <cell r="N62" t="str">
            <v>No</v>
          </cell>
          <cell r="O62" t="str">
            <v xml:space="preserve">7 8 9 10 11 12 13 </v>
          </cell>
          <cell r="P62">
            <v>383</v>
          </cell>
          <cell r="Q62">
            <v>42000</v>
          </cell>
          <cell r="R62">
            <v>16086000</v>
          </cell>
          <cell r="S62">
            <v>4825800</v>
          </cell>
          <cell r="U62">
            <v>4825800</v>
          </cell>
          <cell r="W62">
            <v>4825800</v>
          </cell>
          <cell r="X62">
            <v>4825800</v>
          </cell>
        </row>
        <row r="63">
          <cell r="B63" t="str">
            <v>0343312</v>
          </cell>
          <cell r="C63" t="str">
            <v>Olal (Tobol)</v>
          </cell>
          <cell r="D63" t="str">
            <v>FRE</v>
          </cell>
          <cell r="E63" t="str">
            <v>PEB_MALAMP</v>
          </cell>
          <cell r="F63" t="str">
            <v>Malampa PEB</v>
          </cell>
          <cell r="G63" t="str">
            <v>V</v>
          </cell>
          <cell r="H63" t="str">
            <v>Government of Vanuatu</v>
          </cell>
          <cell r="I63" t="str">
            <v>Ambrym</v>
          </cell>
          <cell r="J63" t="str">
            <v>Malampa</v>
          </cell>
          <cell r="K63" t="str">
            <v>0084707001</v>
          </cell>
          <cell r="L63" t="str">
            <v>COLLEGE D' OLAL</v>
          </cell>
          <cell r="M63" t="str">
            <v>SS</v>
          </cell>
          <cell r="N63" t="str">
            <v>No</v>
          </cell>
          <cell r="O63" t="str">
            <v xml:space="preserve">7 8 9 10 </v>
          </cell>
          <cell r="P63">
            <v>67</v>
          </cell>
          <cell r="Q63">
            <v>42000</v>
          </cell>
          <cell r="R63">
            <v>2814000</v>
          </cell>
          <cell r="S63">
            <v>844200</v>
          </cell>
          <cell r="U63">
            <v>844200</v>
          </cell>
          <cell r="W63">
            <v>844200</v>
          </cell>
          <cell r="X63">
            <v>844200</v>
          </cell>
        </row>
        <row r="64">
          <cell r="B64" t="str">
            <v>0329305</v>
          </cell>
          <cell r="C64" t="str">
            <v>Orap</v>
          </cell>
          <cell r="D64" t="str">
            <v>FRE</v>
          </cell>
          <cell r="E64" t="str">
            <v>FELP</v>
          </cell>
          <cell r="F64" t="str">
            <v>Federation de l'enseignement libre protestant (FELP)</v>
          </cell>
          <cell r="G64" t="str">
            <v>G</v>
          </cell>
          <cell r="H64" t="str">
            <v>Church (Government Assisted)</v>
          </cell>
          <cell r="I64" t="str">
            <v>Malekula</v>
          </cell>
          <cell r="J64" t="str">
            <v>Malampa</v>
          </cell>
          <cell r="K64" t="str">
            <v>0084712001</v>
          </cell>
          <cell r="L64" t="str">
            <v>COLLEGE D'ORAP</v>
          </cell>
          <cell r="M64" t="str">
            <v>SS</v>
          </cell>
          <cell r="N64" t="str">
            <v>No</v>
          </cell>
          <cell r="O64" t="str">
            <v xml:space="preserve">7 8 9 10 11 12 </v>
          </cell>
          <cell r="P64">
            <v>138</v>
          </cell>
          <cell r="Q64">
            <v>42000</v>
          </cell>
          <cell r="R64">
            <v>5796000</v>
          </cell>
          <cell r="S64">
            <v>1738800</v>
          </cell>
          <cell r="U64">
            <v>1738800</v>
          </cell>
          <cell r="W64">
            <v>1738800</v>
          </cell>
          <cell r="X64">
            <v>1738800</v>
          </cell>
        </row>
        <row r="65">
          <cell r="B65" t="str">
            <v>0343302</v>
          </cell>
          <cell r="C65" t="str">
            <v>Ranon</v>
          </cell>
          <cell r="D65" t="str">
            <v>ENG</v>
          </cell>
          <cell r="E65" t="str">
            <v>PEB_MALAMP</v>
          </cell>
          <cell r="F65" t="str">
            <v>Malampa PEB</v>
          </cell>
          <cell r="G65" t="str">
            <v>V</v>
          </cell>
          <cell r="H65" t="str">
            <v>Government of Vanuatu</v>
          </cell>
          <cell r="I65" t="str">
            <v>Ambrym</v>
          </cell>
          <cell r="J65" t="str">
            <v>Malampa</v>
          </cell>
          <cell r="K65" t="str">
            <v>0084706001</v>
          </cell>
          <cell r="L65" t="str">
            <v>RANON JUNIOR SECONDARY SCHOOL</v>
          </cell>
          <cell r="M65" t="str">
            <v>SS</v>
          </cell>
          <cell r="N65" t="str">
            <v>No</v>
          </cell>
          <cell r="O65" t="str">
            <v xml:space="preserve">7 8 9 10 </v>
          </cell>
          <cell r="P65">
            <v>96</v>
          </cell>
          <cell r="Q65">
            <v>42000</v>
          </cell>
          <cell r="R65">
            <v>4032000</v>
          </cell>
          <cell r="S65">
            <v>1209600</v>
          </cell>
          <cell r="U65">
            <v>1209600</v>
          </cell>
          <cell r="W65">
            <v>1209600</v>
          </cell>
          <cell r="X65">
            <v>1209600</v>
          </cell>
        </row>
        <row r="66">
          <cell r="B66" t="str">
            <v>0428310</v>
          </cell>
          <cell r="C66" t="str">
            <v>Bwatnapni Secondary</v>
          </cell>
          <cell r="D66" t="str">
            <v>ENG</v>
          </cell>
          <cell r="E66" t="str">
            <v>ACOM</v>
          </cell>
          <cell r="F66" t="str">
            <v>Anglican Church of Melanesia</v>
          </cell>
          <cell r="G66" t="str">
            <v>G</v>
          </cell>
          <cell r="H66" t="str">
            <v>Church (Government Assisted)</v>
          </cell>
          <cell r="I66" t="str">
            <v>Pentecost</v>
          </cell>
          <cell r="J66" t="str">
            <v>Penama</v>
          </cell>
          <cell r="K66" t="str">
            <v>0084695001</v>
          </cell>
          <cell r="L66" t="str">
            <v>BWATNAPNI JUNIOR SECONDARY SCHOOL</v>
          </cell>
          <cell r="M66" t="str">
            <v>SS</v>
          </cell>
          <cell r="N66" t="str">
            <v>No</v>
          </cell>
          <cell r="O66" t="str">
            <v xml:space="preserve">7 8 9 10 </v>
          </cell>
          <cell r="P66">
            <v>176</v>
          </cell>
          <cell r="Q66">
            <v>42000</v>
          </cell>
          <cell r="R66">
            <v>7392000</v>
          </cell>
          <cell r="S66">
            <v>2217600</v>
          </cell>
          <cell r="U66">
            <v>2217600</v>
          </cell>
          <cell r="W66">
            <v>2217600</v>
          </cell>
          <cell r="X66">
            <v>2217600</v>
          </cell>
        </row>
        <row r="67">
          <cell r="B67" t="str">
            <v>0427305</v>
          </cell>
          <cell r="C67" t="str">
            <v>Gambule Secondary</v>
          </cell>
          <cell r="D67" t="str">
            <v>ENG</v>
          </cell>
          <cell r="E67" t="str">
            <v>PEB_PENAMA</v>
          </cell>
          <cell r="F67" t="str">
            <v>Penama PEB</v>
          </cell>
          <cell r="G67" t="str">
            <v>V</v>
          </cell>
          <cell r="H67" t="str">
            <v>Government of Vanuatu</v>
          </cell>
          <cell r="I67" t="str">
            <v>Maewo</v>
          </cell>
          <cell r="J67" t="str">
            <v>Penama</v>
          </cell>
          <cell r="K67" t="str">
            <v>0084690001</v>
          </cell>
          <cell r="L67" t="str">
            <v>GAMBULE JUNIOR SECONDARY SCHOOL</v>
          </cell>
          <cell r="M67" t="str">
            <v>SS</v>
          </cell>
          <cell r="N67" t="str">
            <v>No</v>
          </cell>
          <cell r="O67" t="str">
            <v xml:space="preserve">7 8 9 10 </v>
          </cell>
          <cell r="P67">
            <v>141</v>
          </cell>
          <cell r="Q67">
            <v>42000</v>
          </cell>
          <cell r="R67">
            <v>5922000</v>
          </cell>
          <cell r="S67">
            <v>1776600</v>
          </cell>
          <cell r="U67">
            <v>1776600</v>
          </cell>
          <cell r="W67">
            <v>1776600</v>
          </cell>
          <cell r="X67">
            <v>1776600</v>
          </cell>
        </row>
        <row r="68">
          <cell r="B68" t="str">
            <v>0428306</v>
          </cell>
          <cell r="C68" t="str">
            <v>Lini Memorial College</v>
          </cell>
          <cell r="D68" t="str">
            <v>ENG</v>
          </cell>
          <cell r="E68" t="str">
            <v>ACOM</v>
          </cell>
          <cell r="F68" t="str">
            <v>Anglican Church of Melanesia</v>
          </cell>
          <cell r="G68" t="str">
            <v>G</v>
          </cell>
          <cell r="H68" t="str">
            <v>Church (Government Assisted)</v>
          </cell>
          <cell r="I68" t="str">
            <v>Pentecost</v>
          </cell>
          <cell r="J68" t="str">
            <v>Penama</v>
          </cell>
          <cell r="K68" t="str">
            <v>0084692001</v>
          </cell>
          <cell r="L68" t="str">
            <v>LINI MEMORIAL COLLEGE</v>
          </cell>
          <cell r="M68" t="str">
            <v>SS</v>
          </cell>
          <cell r="N68" t="str">
            <v>No</v>
          </cell>
          <cell r="O68" t="str">
            <v xml:space="preserve">7 8 9 10 </v>
          </cell>
          <cell r="P68">
            <v>326</v>
          </cell>
          <cell r="Q68">
            <v>42000</v>
          </cell>
          <cell r="R68">
            <v>13692000</v>
          </cell>
          <cell r="S68">
            <v>4107600</v>
          </cell>
          <cell r="U68">
            <v>4107600</v>
          </cell>
          <cell r="W68">
            <v>4107600</v>
          </cell>
          <cell r="X68">
            <v>4107600</v>
          </cell>
        </row>
        <row r="69">
          <cell r="B69" t="str">
            <v>0426301</v>
          </cell>
          <cell r="C69" t="str">
            <v>Londua Secondary</v>
          </cell>
          <cell r="D69" t="str">
            <v>ENG</v>
          </cell>
          <cell r="E69" t="str">
            <v>CHCHR</v>
          </cell>
          <cell r="F69" t="str">
            <v>Church of Christ</v>
          </cell>
          <cell r="G69" t="str">
            <v>G</v>
          </cell>
          <cell r="H69" t="str">
            <v>Church (Government Assisted)</v>
          </cell>
          <cell r="I69" t="str">
            <v>Ambae</v>
          </cell>
          <cell r="J69" t="str">
            <v>Penama</v>
          </cell>
          <cell r="K69" t="str">
            <v>0084697001</v>
          </cell>
          <cell r="L69" t="str">
            <v>LONDUA VOCATIONAL SECONDARY SCHOOL</v>
          </cell>
          <cell r="M69" t="str">
            <v>SS</v>
          </cell>
          <cell r="N69" t="str">
            <v>No</v>
          </cell>
          <cell r="O69" t="str">
            <v xml:space="preserve">7 8 9 10 11 12 </v>
          </cell>
          <cell r="P69">
            <v>146</v>
          </cell>
          <cell r="Q69">
            <v>42000</v>
          </cell>
          <cell r="R69">
            <v>6132000</v>
          </cell>
          <cell r="S69">
            <v>1839600</v>
          </cell>
          <cell r="U69">
            <v>1839600</v>
          </cell>
          <cell r="W69">
            <v>1839600</v>
          </cell>
          <cell r="X69">
            <v>1839600</v>
          </cell>
        </row>
        <row r="70">
          <cell r="B70" t="str">
            <v>0428307</v>
          </cell>
          <cell r="C70" t="str">
            <v>Melsisi Secondary</v>
          </cell>
          <cell r="D70" t="str">
            <v>FRE</v>
          </cell>
          <cell r="E70" t="str">
            <v>CATH</v>
          </cell>
          <cell r="F70" t="str">
            <v>Catholic Education Authority</v>
          </cell>
          <cell r="G70" t="str">
            <v>G</v>
          </cell>
          <cell r="H70" t="str">
            <v>Church (Government Assisted)</v>
          </cell>
          <cell r="I70" t="str">
            <v>Pentecost</v>
          </cell>
          <cell r="J70" t="str">
            <v>Penama</v>
          </cell>
          <cell r="K70" t="str">
            <v>0084694001</v>
          </cell>
          <cell r="L70" t="str">
            <v>COLLEGE DE MELSISI</v>
          </cell>
          <cell r="M70" t="str">
            <v>SS</v>
          </cell>
          <cell r="N70" t="str">
            <v>No</v>
          </cell>
          <cell r="O70" t="str">
            <v xml:space="preserve">7 8 9 10 11 12 </v>
          </cell>
          <cell r="P70">
            <v>318</v>
          </cell>
          <cell r="Q70">
            <v>42000</v>
          </cell>
          <cell r="R70">
            <v>13356000</v>
          </cell>
          <cell r="S70">
            <v>4006800</v>
          </cell>
          <cell r="U70">
            <v>4006800</v>
          </cell>
          <cell r="W70">
            <v>4006800</v>
          </cell>
          <cell r="X70">
            <v>4006800</v>
          </cell>
        </row>
        <row r="71">
          <cell r="B71" t="str">
            <v>0426302</v>
          </cell>
          <cell r="C71" t="str">
            <v>Navutiriki Secondary English</v>
          </cell>
          <cell r="D71" t="str">
            <v>ENG</v>
          </cell>
          <cell r="E71" t="str">
            <v>PEB_PENAMA</v>
          </cell>
          <cell r="F71" t="str">
            <v>Penama PEB</v>
          </cell>
          <cell r="G71" t="str">
            <v>V</v>
          </cell>
          <cell r="H71" t="str">
            <v>Government of Vanuatu</v>
          </cell>
          <cell r="I71" t="str">
            <v>Ambae</v>
          </cell>
          <cell r="J71" t="str">
            <v>Penama</v>
          </cell>
          <cell r="K71" t="str">
            <v>0084696001</v>
          </cell>
          <cell r="L71" t="str">
            <v>NAVUTURIKI JUNIOR SECONDARY SCHOOL</v>
          </cell>
          <cell r="M71" t="str">
            <v>SS</v>
          </cell>
          <cell r="N71" t="str">
            <v>Yes</v>
          </cell>
          <cell r="O71" t="str">
            <v xml:space="preserve">7 8 9 10 </v>
          </cell>
          <cell r="P71">
            <v>45</v>
          </cell>
          <cell r="Q71">
            <v>42000</v>
          </cell>
          <cell r="R71">
            <v>1890000</v>
          </cell>
          <cell r="S71">
            <v>567000</v>
          </cell>
          <cell r="U71">
            <v>567000</v>
          </cell>
          <cell r="W71">
            <v>567000</v>
          </cell>
          <cell r="X71">
            <v>567000</v>
          </cell>
        </row>
        <row r="72">
          <cell r="B72" t="str">
            <v>0426311</v>
          </cell>
          <cell r="C72" t="str">
            <v>Navutiriki Secondary French</v>
          </cell>
          <cell r="D72" t="str">
            <v>FRE</v>
          </cell>
          <cell r="E72" t="str">
            <v>PEB_PENAMA</v>
          </cell>
          <cell r="F72" t="str">
            <v>Penama PEB</v>
          </cell>
          <cell r="G72" t="str">
            <v>V</v>
          </cell>
          <cell r="H72" t="str">
            <v>Government of Vanuatu</v>
          </cell>
          <cell r="I72" t="str">
            <v>Ambae</v>
          </cell>
          <cell r="J72" t="str">
            <v>Penama</v>
          </cell>
          <cell r="K72" t="str">
            <v>0084696001</v>
          </cell>
          <cell r="L72" t="str">
            <v>NAVUTURIKI JUNIOR SECONDARY SCHOOL</v>
          </cell>
          <cell r="M72" t="str">
            <v>SS</v>
          </cell>
          <cell r="N72" t="str">
            <v>Yes</v>
          </cell>
          <cell r="O72" t="str">
            <v xml:space="preserve">7 8 9 10 </v>
          </cell>
          <cell r="P72">
            <v>47</v>
          </cell>
          <cell r="Q72">
            <v>42000</v>
          </cell>
          <cell r="R72">
            <v>1974000</v>
          </cell>
          <cell r="S72">
            <v>592200</v>
          </cell>
          <cell r="U72">
            <v>592200</v>
          </cell>
          <cell r="W72">
            <v>592200</v>
          </cell>
          <cell r="X72">
            <v>592200</v>
          </cell>
        </row>
        <row r="73">
          <cell r="B73" t="str">
            <v>0428308</v>
          </cell>
          <cell r="C73" t="str">
            <v>Ranwadi Church of Christ College</v>
          </cell>
          <cell r="D73" t="str">
            <v>ENG</v>
          </cell>
          <cell r="E73" t="str">
            <v>CHCHR</v>
          </cell>
          <cell r="F73" t="str">
            <v>Church of Christ</v>
          </cell>
          <cell r="G73" t="str">
            <v>G</v>
          </cell>
          <cell r="H73" t="str">
            <v>Church (Government Assisted)</v>
          </cell>
          <cell r="I73" t="str">
            <v>Pentecost</v>
          </cell>
          <cell r="J73" t="str">
            <v>Penama</v>
          </cell>
          <cell r="K73" t="str">
            <v>0084693001</v>
          </cell>
          <cell r="L73" t="str">
            <v>RANWADI HIGH SCHOOL</v>
          </cell>
          <cell r="M73" t="str">
            <v>SS</v>
          </cell>
          <cell r="N73" t="str">
            <v>No</v>
          </cell>
          <cell r="O73" t="str">
            <v xml:space="preserve">7 8 9 10 11 12 13 </v>
          </cell>
          <cell r="P73">
            <v>331</v>
          </cell>
          <cell r="Q73">
            <v>42000</v>
          </cell>
          <cell r="R73">
            <v>13902000</v>
          </cell>
          <cell r="S73">
            <v>4170600</v>
          </cell>
          <cell r="U73">
            <v>4170600</v>
          </cell>
          <cell r="W73">
            <v>4170600</v>
          </cell>
          <cell r="X73">
            <v>4170600</v>
          </cell>
        </row>
        <row r="74">
          <cell r="B74" t="str">
            <v>0426303</v>
          </cell>
          <cell r="C74" t="str">
            <v>St. Patrick's College</v>
          </cell>
          <cell r="D74" t="str">
            <v>ENG</v>
          </cell>
          <cell r="E74" t="str">
            <v>ACOM</v>
          </cell>
          <cell r="F74" t="str">
            <v>Anglican Church of Melanesia</v>
          </cell>
          <cell r="G74" t="str">
            <v>G</v>
          </cell>
          <cell r="H74" t="str">
            <v>Church (Government Assisted)</v>
          </cell>
          <cell r="I74" t="str">
            <v>Ambae</v>
          </cell>
          <cell r="J74" t="str">
            <v>Penama</v>
          </cell>
          <cell r="K74" t="str">
            <v>0084689001</v>
          </cell>
          <cell r="L74" t="str">
            <v>ST PATRICK'S COLLEGE</v>
          </cell>
          <cell r="M74" t="str">
            <v>SS</v>
          </cell>
          <cell r="N74" t="str">
            <v>No</v>
          </cell>
          <cell r="O74" t="str">
            <v xml:space="preserve">7 8 9 10 11 12 13 </v>
          </cell>
          <cell r="P74">
            <v>419</v>
          </cell>
          <cell r="Q74">
            <v>42000</v>
          </cell>
          <cell r="R74">
            <v>17598000</v>
          </cell>
          <cell r="S74">
            <v>5279400</v>
          </cell>
          <cell r="U74">
            <v>5279400</v>
          </cell>
          <cell r="W74">
            <v>5279400</v>
          </cell>
          <cell r="X74">
            <v>5279400</v>
          </cell>
        </row>
        <row r="75">
          <cell r="B75" t="str">
            <v>0327418</v>
          </cell>
          <cell r="C75" t="str">
            <v>Sulua Junior Secondary</v>
          </cell>
          <cell r="D75" t="str">
            <v>ENG</v>
          </cell>
          <cell r="E75" t="str">
            <v>ACOM</v>
          </cell>
          <cell r="F75" t="str">
            <v>Anglican Church of Melanesia</v>
          </cell>
          <cell r="G75" t="str">
            <v>G</v>
          </cell>
          <cell r="H75" t="str">
            <v>Church (Government Assisted)</v>
          </cell>
          <cell r="I75" t="str">
            <v>Maewo</v>
          </cell>
          <cell r="J75" t="str">
            <v>Penama</v>
          </cell>
          <cell r="K75" t="str">
            <v>0084864001</v>
          </cell>
          <cell r="L75" t="str">
            <v>SULUA CENTRE SCHOOL</v>
          </cell>
          <cell r="M75" t="str">
            <v>SS</v>
          </cell>
          <cell r="N75" t="str">
            <v>No</v>
          </cell>
          <cell r="O75" t="str">
            <v xml:space="preserve">7 8 9 10 </v>
          </cell>
          <cell r="P75">
            <v>82</v>
          </cell>
          <cell r="Q75">
            <v>42000</v>
          </cell>
          <cell r="R75">
            <v>3444000</v>
          </cell>
          <cell r="S75">
            <v>1033200</v>
          </cell>
          <cell r="T75">
            <v>0</v>
          </cell>
          <cell r="U75">
            <v>1033200</v>
          </cell>
          <cell r="W75">
            <v>1033200</v>
          </cell>
          <cell r="X75">
            <v>1033200</v>
          </cell>
        </row>
        <row r="76">
          <cell r="B76" t="str">
            <v>0426304</v>
          </cell>
          <cell r="C76" t="str">
            <v>Tagaga Secondary</v>
          </cell>
          <cell r="D76" t="str">
            <v>FRE</v>
          </cell>
          <cell r="E76" t="str">
            <v>CATH</v>
          </cell>
          <cell r="F76" t="str">
            <v>Catholic Education Authority</v>
          </cell>
          <cell r="G76" t="str">
            <v>G</v>
          </cell>
          <cell r="H76" t="str">
            <v>Church (Government Assisted)</v>
          </cell>
          <cell r="I76" t="str">
            <v>Ambae</v>
          </cell>
          <cell r="J76" t="str">
            <v>Penama</v>
          </cell>
          <cell r="K76" t="str">
            <v>0084688001</v>
          </cell>
          <cell r="L76" t="str">
            <v>COLLEGE DE TAGAGA</v>
          </cell>
          <cell r="M76" t="str">
            <v>SS</v>
          </cell>
          <cell r="N76" t="str">
            <v>No</v>
          </cell>
          <cell r="O76" t="str">
            <v xml:space="preserve">7 8 9 10 </v>
          </cell>
          <cell r="P76">
            <v>92</v>
          </cell>
          <cell r="Q76">
            <v>42000</v>
          </cell>
          <cell r="R76">
            <v>3864000</v>
          </cell>
          <cell r="S76">
            <v>1159200</v>
          </cell>
          <cell r="U76">
            <v>1159200</v>
          </cell>
          <cell r="W76">
            <v>1159200</v>
          </cell>
          <cell r="X76">
            <v>1159200</v>
          </cell>
        </row>
        <row r="77">
          <cell r="B77" t="str">
            <v>0428309</v>
          </cell>
          <cell r="C77" t="str">
            <v>Vulumanu Secondary</v>
          </cell>
          <cell r="D77" t="str">
            <v>ENG</v>
          </cell>
          <cell r="E77" t="str">
            <v>PEB_PENAMA</v>
          </cell>
          <cell r="F77" t="str">
            <v>Penama PEB</v>
          </cell>
          <cell r="G77" t="str">
            <v>V</v>
          </cell>
          <cell r="H77" t="str">
            <v>Government of Vanuatu</v>
          </cell>
          <cell r="I77" t="str">
            <v>Pentecost</v>
          </cell>
          <cell r="J77" t="str">
            <v>Penama</v>
          </cell>
          <cell r="K77" t="str">
            <v>0163833001</v>
          </cell>
          <cell r="L77" t="str">
            <v>VULUMANU JUNIOR SECONDARY SCHOOL</v>
          </cell>
          <cell r="M77" t="str">
            <v>SS</v>
          </cell>
          <cell r="N77" t="str">
            <v>No</v>
          </cell>
          <cell r="O77" t="str">
            <v xml:space="preserve">7 8 9 10 </v>
          </cell>
          <cell r="P77">
            <v>131</v>
          </cell>
          <cell r="Q77">
            <v>42000</v>
          </cell>
          <cell r="R77">
            <v>5502000</v>
          </cell>
          <cell r="S77">
            <v>1650600</v>
          </cell>
          <cell r="U77">
            <v>1650600</v>
          </cell>
          <cell r="W77">
            <v>1650600</v>
          </cell>
          <cell r="X77">
            <v>1650600</v>
          </cell>
        </row>
        <row r="78">
          <cell r="B78" t="str">
            <v>0329306</v>
          </cell>
          <cell r="C78" t="str">
            <v>Rensarie</v>
          </cell>
          <cell r="D78" t="str">
            <v>ENG</v>
          </cell>
          <cell r="E78" t="str">
            <v>PEB_MALAMP</v>
          </cell>
          <cell r="F78" t="str">
            <v>Malampa PEB</v>
          </cell>
          <cell r="G78" t="str">
            <v>V</v>
          </cell>
          <cell r="H78" t="str">
            <v>Government of Vanuatu</v>
          </cell>
          <cell r="I78" t="str">
            <v>Malekula</v>
          </cell>
          <cell r="J78" t="str">
            <v>Malampa</v>
          </cell>
          <cell r="K78" t="str">
            <v>0084702001</v>
          </cell>
          <cell r="L78" t="str">
            <v>RENSARIE JUNIOR &amp; SECONDARY SCHOOL</v>
          </cell>
          <cell r="M78" t="str">
            <v>SS</v>
          </cell>
          <cell r="N78" t="str">
            <v>No</v>
          </cell>
          <cell r="O78" t="str">
            <v xml:space="preserve">7 8 9 10 11 12 13 </v>
          </cell>
          <cell r="P78">
            <v>529</v>
          </cell>
          <cell r="Q78">
            <v>42000</v>
          </cell>
          <cell r="R78">
            <v>22218000</v>
          </cell>
          <cell r="S78">
            <v>6665400</v>
          </cell>
          <cell r="U78">
            <v>6665400</v>
          </cell>
          <cell r="W78">
            <v>6665400</v>
          </cell>
          <cell r="X78">
            <v>6665400</v>
          </cell>
        </row>
        <row r="79">
          <cell r="B79" t="str">
            <v>0438378</v>
          </cell>
          <cell r="C79" t="str">
            <v>Sangalai College</v>
          </cell>
          <cell r="D79" t="str">
            <v>ENG</v>
          </cell>
          <cell r="E79" t="str">
            <v>PEB_MALAMP</v>
          </cell>
          <cell r="F79" t="str">
            <v>Malampa PEB</v>
          </cell>
          <cell r="G79" t="str">
            <v>V</v>
          </cell>
          <cell r="H79" t="str">
            <v>Government of Vanuatu</v>
          </cell>
          <cell r="I79" t="str">
            <v>Maskelyns</v>
          </cell>
          <cell r="J79" t="str">
            <v>Malampa</v>
          </cell>
          <cell r="K79" t="str">
            <v>0158309002</v>
          </cell>
          <cell r="L79" t="str">
            <v>SANGALAI JUNIOR SECONDARY SCHOOL</v>
          </cell>
          <cell r="M79" t="str">
            <v>SS</v>
          </cell>
          <cell r="N79" t="str">
            <v>No</v>
          </cell>
          <cell r="O79" t="str">
            <v xml:space="preserve">7 8 9 10 </v>
          </cell>
          <cell r="P79">
            <v>134</v>
          </cell>
          <cell r="Q79">
            <v>42000</v>
          </cell>
          <cell r="R79">
            <v>5628000</v>
          </cell>
          <cell r="S79">
            <v>1688400</v>
          </cell>
          <cell r="U79">
            <v>1688400</v>
          </cell>
          <cell r="W79">
            <v>1688400</v>
          </cell>
          <cell r="X79">
            <v>1688400</v>
          </cell>
        </row>
        <row r="80">
          <cell r="B80" t="str">
            <v>0343303</v>
          </cell>
          <cell r="C80" t="str">
            <v>Sessivi</v>
          </cell>
          <cell r="D80" t="str">
            <v>FRE</v>
          </cell>
          <cell r="E80" t="str">
            <v>CATH</v>
          </cell>
          <cell r="F80" t="str">
            <v>Catholic Education Authority</v>
          </cell>
          <cell r="G80" t="str">
            <v>G</v>
          </cell>
          <cell r="H80" t="str">
            <v>Church (Government Assisted)</v>
          </cell>
          <cell r="I80" t="str">
            <v>Ambrym</v>
          </cell>
          <cell r="J80" t="str">
            <v>Malampa</v>
          </cell>
          <cell r="K80" t="str">
            <v>0084716001</v>
          </cell>
          <cell r="L80" t="str">
            <v>COLLEGE DE SESSIVI</v>
          </cell>
          <cell r="M80" t="str">
            <v>SS</v>
          </cell>
          <cell r="N80" t="str">
            <v>No</v>
          </cell>
          <cell r="O80" t="str">
            <v xml:space="preserve">7 8 9 10 </v>
          </cell>
          <cell r="P80">
            <v>140</v>
          </cell>
          <cell r="Q80">
            <v>42000</v>
          </cell>
          <cell r="R80">
            <v>5880000</v>
          </cell>
          <cell r="S80">
            <v>1764000</v>
          </cell>
          <cell r="U80">
            <v>1764000</v>
          </cell>
          <cell r="W80">
            <v>1764000</v>
          </cell>
          <cell r="X80">
            <v>1764000</v>
          </cell>
        </row>
        <row r="81">
          <cell r="B81" t="str">
            <v>0340311</v>
          </cell>
          <cell r="C81" t="str">
            <v>South Malekula (Lonvat)</v>
          </cell>
          <cell r="D81" t="str">
            <v>ENG</v>
          </cell>
          <cell r="E81" t="str">
            <v>PEB_MALAMP</v>
          </cell>
          <cell r="F81" t="str">
            <v>Malampa PEB</v>
          </cell>
          <cell r="G81" t="str">
            <v>V</v>
          </cell>
          <cell r="H81" t="str">
            <v>Government of Vanuatu</v>
          </cell>
          <cell r="I81" t="str">
            <v>Malekula</v>
          </cell>
          <cell r="J81" t="str">
            <v>Malampa</v>
          </cell>
          <cell r="K81" t="str">
            <v>0084711001</v>
          </cell>
          <cell r="L81" t="str">
            <v>LONVAT JUNIOR SECONDARY SCHOOL</v>
          </cell>
          <cell r="M81" t="str">
            <v>SS</v>
          </cell>
          <cell r="N81" t="str">
            <v>No</v>
          </cell>
          <cell r="O81" t="str">
            <v xml:space="preserve">7 8 9 10 </v>
          </cell>
          <cell r="P81">
            <v>214</v>
          </cell>
          <cell r="Q81">
            <v>42000</v>
          </cell>
          <cell r="R81">
            <v>8988000</v>
          </cell>
          <cell r="S81">
            <v>2696400</v>
          </cell>
          <cell r="U81">
            <v>2696400</v>
          </cell>
          <cell r="W81">
            <v>2696400</v>
          </cell>
          <cell r="X81">
            <v>2696400</v>
          </cell>
        </row>
        <row r="82">
          <cell r="B82" t="str">
            <v>0329308</v>
          </cell>
          <cell r="C82" t="str">
            <v>South West Bay</v>
          </cell>
          <cell r="D82" t="str">
            <v>ENG</v>
          </cell>
          <cell r="E82" t="str">
            <v>PCV</v>
          </cell>
          <cell r="F82" t="str">
            <v>Presbyterian Church of Vanuatu</v>
          </cell>
          <cell r="G82" t="str">
            <v>G</v>
          </cell>
          <cell r="H82" t="str">
            <v>Church (Government Assisted)</v>
          </cell>
          <cell r="I82" t="str">
            <v>Malekula</v>
          </cell>
          <cell r="J82" t="str">
            <v>Malampa</v>
          </cell>
          <cell r="K82" t="str">
            <v>0084709001</v>
          </cell>
          <cell r="L82" t="str">
            <v>SWB JUNIOR SECONDARY SCHOOL</v>
          </cell>
          <cell r="M82" t="str">
            <v>SS</v>
          </cell>
          <cell r="N82" t="str">
            <v>No</v>
          </cell>
          <cell r="O82" t="str">
            <v xml:space="preserve">7 8 9 10 </v>
          </cell>
          <cell r="P82">
            <v>218</v>
          </cell>
          <cell r="Q82">
            <v>42000</v>
          </cell>
          <cell r="R82">
            <v>9156000</v>
          </cell>
          <cell r="S82">
            <v>2746800</v>
          </cell>
          <cell r="U82">
            <v>2746800</v>
          </cell>
          <cell r="W82">
            <v>2746800</v>
          </cell>
          <cell r="X82">
            <v>2746800</v>
          </cell>
        </row>
        <row r="83">
          <cell r="B83" t="str">
            <v>0429379</v>
          </cell>
          <cell r="C83" t="str">
            <v>Unmet</v>
          </cell>
          <cell r="D83" t="str">
            <v>FRE</v>
          </cell>
          <cell r="E83" t="str">
            <v>CATH</v>
          </cell>
          <cell r="F83" t="str">
            <v>Catholic Education Authority</v>
          </cell>
          <cell r="G83" t="str">
            <v>G</v>
          </cell>
          <cell r="H83" t="str">
            <v>Church (Government Assisted)</v>
          </cell>
          <cell r="I83" t="str">
            <v>Malekula</v>
          </cell>
          <cell r="J83" t="str">
            <v>Malampa</v>
          </cell>
          <cell r="K83" t="str">
            <v>0122123001</v>
          </cell>
          <cell r="L83" t="str">
            <v>UNMET JUNIOR SECONDARY SCHOOL</v>
          </cell>
          <cell r="M83" t="str">
            <v>SS</v>
          </cell>
          <cell r="N83" t="str">
            <v>No</v>
          </cell>
          <cell r="O83" t="str">
            <v xml:space="preserve">7 8 9 10 </v>
          </cell>
          <cell r="P83">
            <v>146</v>
          </cell>
          <cell r="Q83">
            <v>42000</v>
          </cell>
          <cell r="R83">
            <v>6132000</v>
          </cell>
          <cell r="S83">
            <v>1839600</v>
          </cell>
          <cell r="U83">
            <v>1839600</v>
          </cell>
          <cell r="W83">
            <v>1839600</v>
          </cell>
          <cell r="X83">
            <v>1839600</v>
          </cell>
        </row>
        <row r="84">
          <cell r="B84" t="str">
            <v>0344310</v>
          </cell>
          <cell r="C84" t="str">
            <v>Vaum</v>
          </cell>
          <cell r="D84" t="str">
            <v>ENG</v>
          </cell>
          <cell r="E84" t="str">
            <v>PCV</v>
          </cell>
          <cell r="F84" t="str">
            <v>Presbyterian Church of Vanuatu</v>
          </cell>
          <cell r="G84" t="str">
            <v>G</v>
          </cell>
          <cell r="H84" t="str">
            <v>Church (Government Assisted)</v>
          </cell>
          <cell r="I84" t="str">
            <v>Paama</v>
          </cell>
          <cell r="J84" t="str">
            <v>Malampa</v>
          </cell>
          <cell r="K84" t="str">
            <v>0084708001</v>
          </cell>
          <cell r="L84" t="str">
            <v>VAUM JUNIOR SECONDARY SCHOOL</v>
          </cell>
          <cell r="M84" t="str">
            <v>SS</v>
          </cell>
          <cell r="N84" t="str">
            <v>No</v>
          </cell>
          <cell r="O84" t="str">
            <v xml:space="preserve">7 8 9 10 </v>
          </cell>
          <cell r="P84">
            <v>107</v>
          </cell>
          <cell r="Q84">
            <v>42000</v>
          </cell>
          <cell r="R84">
            <v>4494000</v>
          </cell>
          <cell r="S84">
            <v>1348200</v>
          </cell>
          <cell r="U84">
            <v>1348200</v>
          </cell>
          <cell r="W84">
            <v>1348200</v>
          </cell>
          <cell r="X84">
            <v>1348200</v>
          </cell>
        </row>
        <row r="85">
          <cell r="B85" t="str">
            <v>0429373</v>
          </cell>
          <cell r="C85" t="str">
            <v>Walarano</v>
          </cell>
          <cell r="D85" t="str">
            <v>FRE</v>
          </cell>
          <cell r="E85" t="str">
            <v>CATH</v>
          </cell>
          <cell r="F85" t="str">
            <v>Catholic Education Authority</v>
          </cell>
          <cell r="G85" t="str">
            <v>G</v>
          </cell>
          <cell r="H85" t="str">
            <v>Church (Government Assisted)</v>
          </cell>
          <cell r="I85" t="str">
            <v>Malekula</v>
          </cell>
          <cell r="J85" t="str">
            <v>Malampa</v>
          </cell>
          <cell r="K85" t="str">
            <v>0103609001</v>
          </cell>
          <cell r="L85" t="str">
            <v>WALARANO JUNIOR, SECONDARY SCHOOL</v>
          </cell>
          <cell r="M85" t="str">
            <v>SS</v>
          </cell>
          <cell r="N85" t="str">
            <v>No</v>
          </cell>
          <cell r="O85" t="str">
            <v xml:space="preserve">7 8 9 10 </v>
          </cell>
          <cell r="P85">
            <v>104</v>
          </cell>
          <cell r="Q85">
            <v>42000</v>
          </cell>
          <cell r="R85">
            <v>4368000</v>
          </cell>
          <cell r="S85">
            <v>1310400</v>
          </cell>
          <cell r="U85">
            <v>1310400</v>
          </cell>
          <cell r="W85">
            <v>1310400</v>
          </cell>
          <cell r="X85">
            <v>1310400</v>
          </cell>
        </row>
        <row r="86">
          <cell r="B86" t="str">
            <v>0443424</v>
          </cell>
          <cell r="C86" t="str">
            <v>Wuro Secondary</v>
          </cell>
          <cell r="D86" t="str">
            <v>ENG</v>
          </cell>
          <cell r="H86" t="str">
            <v>Government of Vanuatu</v>
          </cell>
          <cell r="I86" t="str">
            <v>Ambrym</v>
          </cell>
          <cell r="J86" t="str">
            <v>Malampa</v>
          </cell>
          <cell r="K86" t="str">
            <v>0085073001</v>
          </cell>
          <cell r="L86" t="str">
            <v>WURO PRIMARY SCHOOL</v>
          </cell>
          <cell r="M86" t="str">
            <v>PS</v>
          </cell>
          <cell r="N86" t="str">
            <v>No</v>
          </cell>
          <cell r="O86" t="str">
            <v xml:space="preserve">1 2 3 4 5 6 7 8 </v>
          </cell>
          <cell r="P86">
            <v>126</v>
          </cell>
          <cell r="Q86">
            <v>42000</v>
          </cell>
          <cell r="R86">
            <v>5292000</v>
          </cell>
          <cell r="S86">
            <v>1587600</v>
          </cell>
          <cell r="U86">
            <v>1587600</v>
          </cell>
          <cell r="W86">
            <v>1587600</v>
          </cell>
          <cell r="X86">
            <v>1587600</v>
          </cell>
        </row>
        <row r="87">
          <cell r="B87" t="str">
            <v>054601</v>
          </cell>
          <cell r="C87" t="str">
            <v>Akama</v>
          </cell>
          <cell r="D87" t="str">
            <v>ENG</v>
          </cell>
          <cell r="E87" t="str">
            <v>PEB_SHEFA</v>
          </cell>
          <cell r="F87" t="str">
            <v>Shefa PEB</v>
          </cell>
          <cell r="G87" t="str">
            <v>V</v>
          </cell>
          <cell r="H87" t="str">
            <v>Government of Vanuatu</v>
          </cell>
          <cell r="I87" t="str">
            <v>Epi</v>
          </cell>
          <cell r="J87" t="str">
            <v>Shefa</v>
          </cell>
          <cell r="K87" t="str">
            <v>0084788001</v>
          </cell>
          <cell r="L87" t="str">
            <v>AKAMA PRIMARY SCHOOL</v>
          </cell>
          <cell r="M87" t="str">
            <v>PS</v>
          </cell>
          <cell r="N87" t="str">
            <v>No</v>
          </cell>
          <cell r="O87" t="str">
            <v xml:space="preserve">1 2 3 4 5 6 7 8 </v>
          </cell>
          <cell r="P87">
            <v>91</v>
          </cell>
          <cell r="Q87">
            <v>42000</v>
          </cell>
          <cell r="R87">
            <v>3822000</v>
          </cell>
          <cell r="S87">
            <v>1146600</v>
          </cell>
          <cell r="U87">
            <v>1146600</v>
          </cell>
          <cell r="W87">
            <v>1146600</v>
          </cell>
          <cell r="X87">
            <v>1146600</v>
          </cell>
        </row>
        <row r="88">
          <cell r="B88" t="str">
            <v>050201</v>
          </cell>
          <cell r="C88" t="str">
            <v>Anabrou Primary</v>
          </cell>
          <cell r="D88" t="str">
            <v>FRE</v>
          </cell>
          <cell r="E88" t="str">
            <v>CATH</v>
          </cell>
          <cell r="F88" t="str">
            <v>Catholic Education Authority</v>
          </cell>
          <cell r="G88" t="str">
            <v>G</v>
          </cell>
          <cell r="H88" t="str">
            <v>Church (Government Assisted)</v>
          </cell>
          <cell r="I88" t="str">
            <v>Efate</v>
          </cell>
          <cell r="J88" t="str">
            <v>Shefa</v>
          </cell>
          <cell r="K88" t="str">
            <v>0084752001</v>
          </cell>
          <cell r="L88" t="str">
            <v>ECOLE PUBLIQUE ANABROU</v>
          </cell>
          <cell r="M88" t="str">
            <v>PS</v>
          </cell>
          <cell r="N88" t="str">
            <v>No</v>
          </cell>
          <cell r="O88" t="str">
            <v xml:space="preserve">1 2 3 4 5 6 7 8 </v>
          </cell>
          <cell r="P88">
            <v>160</v>
          </cell>
          <cell r="Q88">
            <v>42000</v>
          </cell>
          <cell r="R88">
            <v>6720000</v>
          </cell>
          <cell r="S88">
            <v>2016000</v>
          </cell>
          <cell r="U88">
            <v>2016000</v>
          </cell>
          <cell r="W88">
            <v>2016000</v>
          </cell>
          <cell r="X88">
            <v>2016000</v>
          </cell>
        </row>
        <row r="89">
          <cell r="B89" t="str">
            <v>054607</v>
          </cell>
          <cell r="C89" t="str">
            <v>Bonkovio</v>
          </cell>
          <cell r="D89" t="str">
            <v>FRE</v>
          </cell>
          <cell r="E89" t="str">
            <v>PEB_SHEFA</v>
          </cell>
          <cell r="F89" t="str">
            <v>Shefa PEB</v>
          </cell>
          <cell r="G89" t="str">
            <v>V</v>
          </cell>
          <cell r="H89" t="str">
            <v>Government of Vanuatu</v>
          </cell>
          <cell r="I89" t="str">
            <v>Epi</v>
          </cell>
          <cell r="J89" t="str">
            <v>Shefa</v>
          </cell>
          <cell r="K89" t="str">
            <v>0084761001</v>
          </cell>
          <cell r="L89" t="str">
            <v>ECOLE PUBLIQUE BONKOVIO</v>
          </cell>
          <cell r="M89" t="str">
            <v>PS</v>
          </cell>
          <cell r="N89" t="str">
            <v>No</v>
          </cell>
          <cell r="O89" t="str">
            <v xml:space="preserve">1 2 3 4 5 6 7 8 </v>
          </cell>
          <cell r="P89">
            <v>42</v>
          </cell>
          <cell r="Q89">
            <v>42000</v>
          </cell>
          <cell r="R89">
            <v>1764000</v>
          </cell>
          <cell r="S89">
            <v>529200</v>
          </cell>
          <cell r="U89">
            <v>529200</v>
          </cell>
          <cell r="W89">
            <v>529200</v>
          </cell>
          <cell r="X89">
            <v>529200</v>
          </cell>
        </row>
        <row r="90">
          <cell r="B90" t="str">
            <v>0546305</v>
          </cell>
          <cell r="C90" t="str">
            <v>Burumba</v>
          </cell>
          <cell r="D90" t="str">
            <v>FRE</v>
          </cell>
          <cell r="E90" t="str">
            <v>PEB_SHEFA</v>
          </cell>
          <cell r="F90" t="str">
            <v>Shefa PEB</v>
          </cell>
          <cell r="G90" t="str">
            <v>V</v>
          </cell>
          <cell r="H90" t="str">
            <v>Government of Vanuatu</v>
          </cell>
          <cell r="I90" t="str">
            <v>Epi</v>
          </cell>
          <cell r="J90" t="str">
            <v>Shefa</v>
          </cell>
          <cell r="K90" t="str">
            <v>0084762001</v>
          </cell>
          <cell r="L90" t="str">
            <v>ECOLE PUBLIQUE BURUMBA</v>
          </cell>
          <cell r="M90" t="str">
            <v>SS</v>
          </cell>
          <cell r="N90" t="str">
            <v>Yes</v>
          </cell>
          <cell r="O90" t="str">
            <v xml:space="preserve">7 8 9 10 </v>
          </cell>
          <cell r="P90">
            <v>136</v>
          </cell>
          <cell r="Q90">
            <v>42000</v>
          </cell>
          <cell r="R90">
            <v>5712000</v>
          </cell>
          <cell r="S90">
            <v>1713600</v>
          </cell>
          <cell r="U90">
            <v>1713600</v>
          </cell>
          <cell r="W90">
            <v>1713600</v>
          </cell>
          <cell r="X90">
            <v>1713600</v>
          </cell>
        </row>
        <row r="91">
          <cell r="B91" t="str">
            <v>0502100</v>
          </cell>
          <cell r="C91" t="str">
            <v>Central Secondary</v>
          </cell>
          <cell r="D91" t="str">
            <v>ENG</v>
          </cell>
          <cell r="E91" t="str">
            <v>PEB_SHEFA</v>
          </cell>
          <cell r="F91" t="str">
            <v>Shefa PEB</v>
          </cell>
          <cell r="G91" t="str">
            <v>V</v>
          </cell>
          <cell r="H91" t="str">
            <v>Government of Vanuatu</v>
          </cell>
          <cell r="I91" t="str">
            <v>Efate</v>
          </cell>
          <cell r="J91" t="str">
            <v>Shefa</v>
          </cell>
          <cell r="K91" t="str">
            <v>0084717001</v>
          </cell>
          <cell r="L91" t="str">
            <v>CENTRAL JUNIOR SECONDARY SCHOOL</v>
          </cell>
          <cell r="M91" t="str">
            <v>SS</v>
          </cell>
          <cell r="N91" t="str">
            <v>No</v>
          </cell>
          <cell r="O91" t="str">
            <v xml:space="preserve">7 8 9 10 11 12 13 </v>
          </cell>
          <cell r="P91">
            <v>562</v>
          </cell>
          <cell r="Q91">
            <v>42000</v>
          </cell>
          <cell r="R91">
            <v>23604000</v>
          </cell>
          <cell r="S91">
            <v>7081200</v>
          </cell>
          <cell r="U91">
            <v>7081200</v>
          </cell>
          <cell r="W91">
            <v>7081200</v>
          </cell>
          <cell r="X91">
            <v>7081200</v>
          </cell>
        </row>
        <row r="92">
          <cell r="B92" t="str">
            <v>0554499</v>
          </cell>
          <cell r="C92" t="str">
            <v>College de Esnaar</v>
          </cell>
          <cell r="D92" t="str">
            <v>FRE</v>
          </cell>
          <cell r="E92" t="str">
            <v>PEB_SHEFA</v>
          </cell>
          <cell r="F92" t="str">
            <v>Shefa PEB</v>
          </cell>
          <cell r="G92" t="str">
            <v>V</v>
          </cell>
          <cell r="H92" t="str">
            <v>Government of Vanuatu</v>
          </cell>
          <cell r="I92" t="str">
            <v>Efate</v>
          </cell>
          <cell r="J92" t="str">
            <v>Shefa</v>
          </cell>
          <cell r="K92" t="str">
            <v>0084757001</v>
          </cell>
          <cell r="L92" t="str">
            <v>ECOLE PUBLIQUE ESNAAR</v>
          </cell>
          <cell r="M92" t="str">
            <v>SS</v>
          </cell>
          <cell r="N92" t="str">
            <v>Yes</v>
          </cell>
          <cell r="O92" t="str">
            <v xml:space="preserve">7 8 9 10 </v>
          </cell>
          <cell r="P92">
            <v>79</v>
          </cell>
          <cell r="Q92">
            <v>42000</v>
          </cell>
          <cell r="R92">
            <v>3318000</v>
          </cell>
          <cell r="S92">
            <v>995400</v>
          </cell>
          <cell r="U92">
            <v>995400</v>
          </cell>
          <cell r="W92">
            <v>995400</v>
          </cell>
          <cell r="X92">
            <v>995400</v>
          </cell>
        </row>
        <row r="93">
          <cell r="B93" t="str">
            <v>0502115</v>
          </cell>
          <cell r="C93" t="str">
            <v>Ecole Centre Ville</v>
          </cell>
          <cell r="D93" t="str">
            <v>FRE</v>
          </cell>
          <cell r="E93" t="str">
            <v>PEB_SHEFA</v>
          </cell>
          <cell r="F93" t="str">
            <v>Shefa PEB</v>
          </cell>
          <cell r="G93" t="str">
            <v>V</v>
          </cell>
          <cell r="H93" t="str">
            <v>Government of Vanuatu</v>
          </cell>
          <cell r="I93" t="str">
            <v>Efate</v>
          </cell>
          <cell r="J93" t="str">
            <v>Shefa</v>
          </cell>
          <cell r="K93" t="str">
            <v>0084811001</v>
          </cell>
          <cell r="L93" t="str">
            <v>ECOLE PUBLIQUE CENTRE VILLE</v>
          </cell>
          <cell r="M93" t="str">
            <v>SS</v>
          </cell>
          <cell r="N93" t="str">
            <v>Yes</v>
          </cell>
          <cell r="O93" t="str">
            <v xml:space="preserve">7 8 9 10 </v>
          </cell>
          <cell r="P93">
            <v>300</v>
          </cell>
          <cell r="Q93">
            <v>42000</v>
          </cell>
          <cell r="R93">
            <v>12600000</v>
          </cell>
          <cell r="S93">
            <v>3780000</v>
          </cell>
          <cell r="U93">
            <v>3780000</v>
          </cell>
          <cell r="W93">
            <v>3780000</v>
          </cell>
          <cell r="X93">
            <v>3780000</v>
          </cell>
        </row>
        <row r="94">
          <cell r="B94" t="str">
            <v>055410</v>
          </cell>
          <cell r="C94" t="str">
            <v>Ekipe Primary</v>
          </cell>
          <cell r="D94" t="str">
            <v>ENG</v>
          </cell>
          <cell r="E94" t="str">
            <v>PEB_SHEFA</v>
          </cell>
          <cell r="F94" t="str">
            <v>Shefa PEB</v>
          </cell>
          <cell r="G94" t="str">
            <v>V</v>
          </cell>
          <cell r="H94" t="str">
            <v>Government of Vanuatu</v>
          </cell>
          <cell r="I94" t="str">
            <v>Efate</v>
          </cell>
          <cell r="J94" t="str">
            <v>Shefa</v>
          </cell>
          <cell r="K94" t="str">
            <v>0084812001</v>
          </cell>
          <cell r="L94" t="str">
            <v>EKIPE PRIMARY SCHOOL</v>
          </cell>
          <cell r="M94" t="str">
            <v>PS</v>
          </cell>
          <cell r="N94" t="str">
            <v>No</v>
          </cell>
          <cell r="O94" t="str">
            <v xml:space="preserve">1 2 3 4 5 6 7 8 </v>
          </cell>
          <cell r="P94">
            <v>61</v>
          </cell>
          <cell r="Q94">
            <v>42000</v>
          </cell>
          <cell r="R94">
            <v>2562000</v>
          </cell>
          <cell r="S94">
            <v>768600</v>
          </cell>
          <cell r="U94">
            <v>768600</v>
          </cell>
          <cell r="W94">
            <v>768600</v>
          </cell>
          <cell r="X94">
            <v>768600</v>
          </cell>
        </row>
        <row r="95">
          <cell r="B95" t="str">
            <v>0557445</v>
          </cell>
          <cell r="C95" t="str">
            <v>Eles Secondary</v>
          </cell>
          <cell r="D95" t="str">
            <v>ENG</v>
          </cell>
          <cell r="E95" t="str">
            <v>PEB_SHEFA</v>
          </cell>
          <cell r="F95" t="str">
            <v>Shefa PEB</v>
          </cell>
          <cell r="G95" t="str">
            <v>V</v>
          </cell>
          <cell r="H95" t="str">
            <v>Government of Vanuatu</v>
          </cell>
          <cell r="I95" t="str">
            <v>Nguna</v>
          </cell>
          <cell r="J95" t="str">
            <v>Shefa</v>
          </cell>
          <cell r="K95" t="str">
            <v>0084805001</v>
          </cell>
          <cell r="L95" t="str">
            <v>ELES PRIMARY SCHOOL</v>
          </cell>
          <cell r="M95" t="str">
            <v>SS</v>
          </cell>
          <cell r="N95" t="str">
            <v>Yes</v>
          </cell>
          <cell r="O95" t="str">
            <v xml:space="preserve">7 8 9 10 </v>
          </cell>
          <cell r="P95">
            <v>161</v>
          </cell>
          <cell r="Q95">
            <v>42000</v>
          </cell>
          <cell r="R95">
            <v>6762000</v>
          </cell>
          <cell r="S95">
            <v>2028600</v>
          </cell>
          <cell r="U95">
            <v>2028600</v>
          </cell>
          <cell r="W95">
            <v>2028600</v>
          </cell>
          <cell r="X95">
            <v>2028600</v>
          </cell>
        </row>
        <row r="96">
          <cell r="B96" t="str">
            <v>0502109</v>
          </cell>
          <cell r="C96" t="str">
            <v>Epauto Adventist Senior Secondary</v>
          </cell>
          <cell r="D96" t="str">
            <v>ENG</v>
          </cell>
          <cell r="E96" t="str">
            <v>SDA</v>
          </cell>
          <cell r="F96" t="str">
            <v>Seven Day Adventist</v>
          </cell>
          <cell r="G96" t="str">
            <v>G</v>
          </cell>
          <cell r="H96" t="str">
            <v>Church (Government Assisted)</v>
          </cell>
          <cell r="I96" t="str">
            <v>Efate</v>
          </cell>
          <cell r="J96" t="str">
            <v>Shefa</v>
          </cell>
          <cell r="K96" t="str">
            <v>0084730001</v>
          </cell>
          <cell r="L96" t="str">
            <v>EPAUTO JUNIOR SECONDARY SCHOOL</v>
          </cell>
          <cell r="M96" t="str">
            <v>SS</v>
          </cell>
          <cell r="N96" t="str">
            <v>No</v>
          </cell>
          <cell r="O96" t="str">
            <v xml:space="preserve">7 8 9 10 11 12 13 </v>
          </cell>
          <cell r="P96">
            <v>529</v>
          </cell>
          <cell r="Q96">
            <v>42000</v>
          </cell>
          <cell r="R96">
            <v>22218000</v>
          </cell>
          <cell r="S96">
            <v>6665400</v>
          </cell>
          <cell r="U96">
            <v>6665400</v>
          </cell>
          <cell r="W96">
            <v>6665400</v>
          </cell>
          <cell r="X96">
            <v>6665400</v>
          </cell>
        </row>
        <row r="97">
          <cell r="B97" t="str">
            <v>0546306</v>
          </cell>
          <cell r="C97" t="str">
            <v>Epi High School</v>
          </cell>
          <cell r="D97" t="str">
            <v>ENG</v>
          </cell>
          <cell r="E97" t="str">
            <v>PEB_SHEFA</v>
          </cell>
          <cell r="F97" t="str">
            <v>Shefa PEB</v>
          </cell>
          <cell r="G97" t="str">
            <v>V</v>
          </cell>
          <cell r="H97" t="str">
            <v>Government of Vanuatu</v>
          </cell>
          <cell r="I97" t="str">
            <v>Epi</v>
          </cell>
          <cell r="J97" t="str">
            <v>Shefa</v>
          </cell>
          <cell r="K97" t="str">
            <v>0084732001</v>
          </cell>
          <cell r="L97" t="str">
            <v>EPI HIGH SCHOOL</v>
          </cell>
          <cell r="M97" t="str">
            <v>SS</v>
          </cell>
          <cell r="N97" t="str">
            <v>No</v>
          </cell>
          <cell r="O97" t="str">
            <v xml:space="preserve">7 8 9 10 11 12 13 </v>
          </cell>
          <cell r="P97">
            <v>207</v>
          </cell>
          <cell r="Q97">
            <v>42000</v>
          </cell>
          <cell r="R97">
            <v>8694000</v>
          </cell>
          <cell r="S97">
            <v>2608200</v>
          </cell>
          <cell r="U97">
            <v>2608200</v>
          </cell>
          <cell r="W97">
            <v>2608200</v>
          </cell>
          <cell r="X97">
            <v>2608200</v>
          </cell>
        </row>
        <row r="98">
          <cell r="B98" t="str">
            <v>055416</v>
          </cell>
          <cell r="C98" t="str">
            <v>Erakor French</v>
          </cell>
          <cell r="D98" t="str">
            <v>FRE</v>
          </cell>
          <cell r="E98" t="str">
            <v>PEB_SHEFA</v>
          </cell>
          <cell r="F98" t="str">
            <v>Shefa PEB</v>
          </cell>
          <cell r="G98" t="str">
            <v>V</v>
          </cell>
          <cell r="H98" t="str">
            <v>Government of Vanuatu</v>
          </cell>
          <cell r="I98" t="str">
            <v>Efate</v>
          </cell>
          <cell r="J98" t="str">
            <v>Shefa</v>
          </cell>
          <cell r="K98" t="str">
            <v>0084813001</v>
          </cell>
          <cell r="L98" t="str">
            <v>ERAKOR PRIMARY SCHOOL</v>
          </cell>
          <cell r="M98" t="str">
            <v>PS</v>
          </cell>
          <cell r="N98" t="str">
            <v>Yes</v>
          </cell>
          <cell r="O98" t="str">
            <v xml:space="preserve">1 2 3 4 5 6 7 8 </v>
          </cell>
          <cell r="P98">
            <v>68</v>
          </cell>
          <cell r="Q98">
            <v>42000</v>
          </cell>
          <cell r="R98">
            <v>2856000</v>
          </cell>
          <cell r="S98">
            <v>856800</v>
          </cell>
          <cell r="U98">
            <v>856800</v>
          </cell>
          <cell r="W98">
            <v>856800</v>
          </cell>
          <cell r="X98">
            <v>856800</v>
          </cell>
        </row>
        <row r="99">
          <cell r="B99" t="str">
            <v>055414</v>
          </cell>
          <cell r="C99" t="str">
            <v>Eratap Primary</v>
          </cell>
          <cell r="D99" t="str">
            <v>ENG</v>
          </cell>
          <cell r="H99" t="str">
            <v>Government of Vanuatu</v>
          </cell>
          <cell r="I99" t="str">
            <v>Efate</v>
          </cell>
          <cell r="J99" t="str">
            <v>Shefa</v>
          </cell>
          <cell r="K99" t="str">
            <v>0084796001</v>
          </cell>
          <cell r="L99" t="str">
            <v>ERATAP PRIMARY SCHOOL</v>
          </cell>
          <cell r="M99" t="str">
            <v>PS</v>
          </cell>
          <cell r="N99" t="str">
            <v>No</v>
          </cell>
          <cell r="O99" t="str">
            <v xml:space="preserve">1 2 3 4 5 6 7 8 </v>
          </cell>
          <cell r="P99">
            <v>196</v>
          </cell>
          <cell r="Q99">
            <v>42000</v>
          </cell>
          <cell r="R99">
            <v>8232000</v>
          </cell>
          <cell r="S99">
            <v>2469600</v>
          </cell>
          <cell r="U99">
            <v>2469600</v>
          </cell>
          <cell r="W99">
            <v>2469600</v>
          </cell>
          <cell r="X99">
            <v>2469600</v>
          </cell>
        </row>
        <row r="100">
          <cell r="B100" t="str">
            <v>055418</v>
          </cell>
          <cell r="C100" t="str">
            <v>Eton Primary</v>
          </cell>
          <cell r="D100" t="str">
            <v>ENG</v>
          </cell>
          <cell r="H100" t="str">
            <v>Government of Vanuatu</v>
          </cell>
          <cell r="I100" t="str">
            <v>Efate</v>
          </cell>
          <cell r="J100" t="str">
            <v>Shefa</v>
          </cell>
          <cell r="K100" t="str">
            <v>0084797001</v>
          </cell>
          <cell r="L100" t="str">
            <v>ETON PRIMARY SCHOOL</v>
          </cell>
          <cell r="M100" t="str">
            <v>PS</v>
          </cell>
          <cell r="N100" t="str">
            <v>No</v>
          </cell>
          <cell r="O100" t="str">
            <v xml:space="preserve">1 2 3 4 5 6 7 8 </v>
          </cell>
          <cell r="P100">
            <v>122</v>
          </cell>
          <cell r="Q100">
            <v>42000</v>
          </cell>
          <cell r="R100">
            <v>5124000</v>
          </cell>
          <cell r="S100">
            <v>1537200</v>
          </cell>
          <cell r="U100">
            <v>1537200</v>
          </cell>
          <cell r="W100">
            <v>1537200</v>
          </cell>
          <cell r="X100">
            <v>1537200</v>
          </cell>
        </row>
        <row r="101">
          <cell r="B101" t="str">
            <v>050206</v>
          </cell>
          <cell r="C101" t="str">
            <v>Freswota English</v>
          </cell>
          <cell r="D101" t="str">
            <v>ENG</v>
          </cell>
          <cell r="E101" t="str">
            <v>PEB_SHEFA</v>
          </cell>
          <cell r="F101" t="str">
            <v>Shefa PEB</v>
          </cell>
          <cell r="G101" t="str">
            <v>V</v>
          </cell>
          <cell r="H101" t="str">
            <v>Government of Vanuatu</v>
          </cell>
          <cell r="I101" t="str">
            <v>Efate</v>
          </cell>
          <cell r="J101" t="str">
            <v>Shefa</v>
          </cell>
          <cell r="K101" t="str">
            <v>0084754001</v>
          </cell>
          <cell r="L101" t="str">
            <v>FRESH WOTA PRIMARY SCHOOL</v>
          </cell>
          <cell r="M101" t="str">
            <v>PS</v>
          </cell>
          <cell r="N101" t="str">
            <v>Yes</v>
          </cell>
          <cell r="O101" t="str">
            <v xml:space="preserve">1 2 3 4 5 6 7 8 </v>
          </cell>
          <cell r="P101">
            <v>260</v>
          </cell>
          <cell r="Q101">
            <v>42000</v>
          </cell>
          <cell r="R101">
            <v>10920000</v>
          </cell>
          <cell r="S101">
            <v>3276000</v>
          </cell>
          <cell r="U101">
            <v>3276000</v>
          </cell>
          <cell r="W101">
            <v>3276000</v>
          </cell>
          <cell r="X101">
            <v>3276000</v>
          </cell>
        </row>
        <row r="102">
          <cell r="B102" t="str">
            <v>050207</v>
          </cell>
          <cell r="C102" t="str">
            <v>Freswota French</v>
          </cell>
          <cell r="D102" t="str">
            <v>FRE</v>
          </cell>
          <cell r="E102" t="str">
            <v>PEB_SHEFA</v>
          </cell>
          <cell r="F102" t="str">
            <v>Shefa PEB</v>
          </cell>
          <cell r="G102" t="str">
            <v>V</v>
          </cell>
          <cell r="H102" t="str">
            <v>Government of Vanuatu</v>
          </cell>
          <cell r="I102" t="str">
            <v>Efate</v>
          </cell>
          <cell r="J102" t="str">
            <v>Shefa</v>
          </cell>
          <cell r="K102" t="str">
            <v>0084754001</v>
          </cell>
          <cell r="L102" t="str">
            <v>FRESH WOTA PRIMARY SCHOOL</v>
          </cell>
          <cell r="M102" t="str">
            <v>PS</v>
          </cell>
          <cell r="N102" t="str">
            <v>Yes</v>
          </cell>
          <cell r="O102" t="str">
            <v xml:space="preserve">1 2 3 4 5 6 7 8 </v>
          </cell>
          <cell r="P102">
            <v>85</v>
          </cell>
          <cell r="Q102">
            <v>42000</v>
          </cell>
          <cell r="R102">
            <v>3570000</v>
          </cell>
          <cell r="S102">
            <v>1071000</v>
          </cell>
          <cell r="U102">
            <v>1071000</v>
          </cell>
          <cell r="W102">
            <v>1071000</v>
          </cell>
          <cell r="X102">
            <v>1071000</v>
          </cell>
        </row>
        <row r="103">
          <cell r="B103" t="str">
            <v>0502113</v>
          </cell>
          <cell r="C103" t="str">
            <v>Ifira Secondary</v>
          </cell>
          <cell r="D103" t="str">
            <v>ENG</v>
          </cell>
          <cell r="E103" t="str">
            <v>PEB_SHEFA</v>
          </cell>
          <cell r="F103" t="str">
            <v>Shefa PEB</v>
          </cell>
          <cell r="G103" t="str">
            <v>V</v>
          </cell>
          <cell r="H103" t="str">
            <v>Government of Vanuatu</v>
          </cell>
          <cell r="I103" t="str">
            <v>Efate</v>
          </cell>
          <cell r="J103" t="str">
            <v>Shefa</v>
          </cell>
          <cell r="K103" t="str">
            <v>0084723001</v>
          </cell>
          <cell r="L103" t="str">
            <v>IFIRA JUNIOR SECONDARY SCHOOL</v>
          </cell>
          <cell r="M103" t="str">
            <v>SS</v>
          </cell>
          <cell r="N103" t="str">
            <v>Yes</v>
          </cell>
          <cell r="O103" t="str">
            <v xml:space="preserve">7 8 9 10 </v>
          </cell>
          <cell r="P103">
            <v>75</v>
          </cell>
          <cell r="Q103">
            <v>42000</v>
          </cell>
          <cell r="R103">
            <v>3150000</v>
          </cell>
          <cell r="S103">
            <v>945000</v>
          </cell>
          <cell r="U103">
            <v>945000</v>
          </cell>
          <cell r="W103">
            <v>945000</v>
          </cell>
          <cell r="X103">
            <v>945000</v>
          </cell>
        </row>
        <row r="104">
          <cell r="B104" t="str">
            <v>054824</v>
          </cell>
          <cell r="C104" t="str">
            <v>Itakoma Primary</v>
          </cell>
          <cell r="D104" t="str">
            <v>FRE</v>
          </cell>
          <cell r="E104" t="str">
            <v>PEB_SHEFA</v>
          </cell>
          <cell r="F104" t="str">
            <v>Shefa PEB</v>
          </cell>
          <cell r="G104" t="str">
            <v>V</v>
          </cell>
          <cell r="H104" t="str">
            <v>Government of Vanuatu</v>
          </cell>
          <cell r="I104" t="str">
            <v>Tongoa</v>
          </cell>
          <cell r="J104" t="str">
            <v>Shefa</v>
          </cell>
          <cell r="K104" t="str">
            <v>0084773001</v>
          </cell>
          <cell r="L104" t="str">
            <v>ECOLE PUBLIQUE ITAKOMA</v>
          </cell>
          <cell r="M104" t="str">
            <v>PS</v>
          </cell>
          <cell r="N104" t="str">
            <v>No</v>
          </cell>
          <cell r="O104" t="str">
            <v xml:space="preserve">1 2 3 4 5 6 7 8 </v>
          </cell>
          <cell r="P104">
            <v>20</v>
          </cell>
          <cell r="Q104">
            <v>42000</v>
          </cell>
          <cell r="R104">
            <v>840000</v>
          </cell>
          <cell r="S104">
            <v>252000</v>
          </cell>
          <cell r="U104">
            <v>252000</v>
          </cell>
          <cell r="W104">
            <v>252000</v>
          </cell>
          <cell r="X104">
            <v>252000</v>
          </cell>
        </row>
        <row r="105">
          <cell r="B105" t="str">
            <v>050221</v>
          </cell>
          <cell r="C105" t="str">
            <v>Kawenu Primary</v>
          </cell>
          <cell r="D105" t="str">
            <v>ENG</v>
          </cell>
          <cell r="E105" t="str">
            <v>PEB_SHEFA</v>
          </cell>
          <cell r="F105" t="str">
            <v>Shefa PEB</v>
          </cell>
          <cell r="G105" t="str">
            <v>V</v>
          </cell>
          <cell r="H105" t="str">
            <v>Government of Vanuatu</v>
          </cell>
          <cell r="I105" t="str">
            <v>Efate</v>
          </cell>
          <cell r="J105" t="str">
            <v>Shefa</v>
          </cell>
          <cell r="K105" t="str">
            <v>0084814001</v>
          </cell>
          <cell r="L105" t="str">
            <v>KAWENU PRIMARY SCHOOL</v>
          </cell>
          <cell r="M105" t="str">
            <v>PS</v>
          </cell>
          <cell r="N105" t="str">
            <v>No</v>
          </cell>
          <cell r="O105" t="str">
            <v xml:space="preserve">1 2 3 4 5 6 7 8 </v>
          </cell>
          <cell r="P105">
            <v>86</v>
          </cell>
          <cell r="Q105">
            <v>42000</v>
          </cell>
          <cell r="R105">
            <v>3612000</v>
          </cell>
          <cell r="S105">
            <v>1083600</v>
          </cell>
          <cell r="U105">
            <v>1083600</v>
          </cell>
          <cell r="W105">
            <v>1083600</v>
          </cell>
          <cell r="X105">
            <v>1083600</v>
          </cell>
        </row>
        <row r="106">
          <cell r="B106" t="str">
            <v>0554300</v>
          </cell>
          <cell r="C106" t="str">
            <v>Lycee de Montmartre</v>
          </cell>
          <cell r="D106" t="str">
            <v>FRE</v>
          </cell>
          <cell r="E106" t="str">
            <v>CATH</v>
          </cell>
          <cell r="F106" t="str">
            <v>Catholic Education Authority</v>
          </cell>
          <cell r="G106" t="str">
            <v>G</v>
          </cell>
          <cell r="H106" t="str">
            <v>Church (Government Assisted)</v>
          </cell>
          <cell r="I106" t="str">
            <v>Efate</v>
          </cell>
          <cell r="J106" t="str">
            <v>Shefa</v>
          </cell>
          <cell r="K106" t="str">
            <v>0086701001</v>
          </cell>
          <cell r="L106" t="str">
            <v>LYCEE DE MONTMARTRE</v>
          </cell>
          <cell r="M106" t="str">
            <v>SS</v>
          </cell>
          <cell r="N106" t="str">
            <v>No</v>
          </cell>
          <cell r="O106" t="str">
            <v xml:space="preserve">7 8 9 10 11 12 13 14 </v>
          </cell>
          <cell r="P106">
            <v>617</v>
          </cell>
          <cell r="Q106">
            <v>42000</v>
          </cell>
          <cell r="R106">
            <v>25914000</v>
          </cell>
          <cell r="S106">
            <v>7774200</v>
          </cell>
          <cell r="U106">
            <v>7774200</v>
          </cell>
          <cell r="W106">
            <v>7774200</v>
          </cell>
          <cell r="X106">
            <v>7774200</v>
          </cell>
        </row>
        <row r="107">
          <cell r="B107" t="str">
            <v>0502104</v>
          </cell>
          <cell r="C107" t="str">
            <v>Lycée Louis Antoine de Bougainville</v>
          </cell>
          <cell r="D107" t="str">
            <v>FRE</v>
          </cell>
          <cell r="E107" t="str">
            <v>PEB_SHEFA</v>
          </cell>
          <cell r="F107" t="str">
            <v>Shefa PEB</v>
          </cell>
          <cell r="G107" t="str">
            <v>V</v>
          </cell>
          <cell r="H107" t="str">
            <v>Government of Vanuatu</v>
          </cell>
          <cell r="I107" t="str">
            <v>Efate</v>
          </cell>
          <cell r="J107" t="str">
            <v>Shefa</v>
          </cell>
          <cell r="K107" t="str">
            <v>0084718001</v>
          </cell>
          <cell r="L107" t="str">
            <v>LYCEE LOUIS ANTOINE DE BOUGAINVILLE</v>
          </cell>
          <cell r="M107" t="str">
            <v>SS</v>
          </cell>
          <cell r="N107" t="str">
            <v>No</v>
          </cell>
          <cell r="O107" t="str">
            <v xml:space="preserve">7 8 9 10 11 12 13 14 </v>
          </cell>
          <cell r="P107">
            <v>888</v>
          </cell>
          <cell r="Q107">
            <v>42000</v>
          </cell>
          <cell r="R107">
            <v>37296000</v>
          </cell>
          <cell r="S107">
            <v>11188800</v>
          </cell>
          <cell r="U107">
            <v>11188800</v>
          </cell>
          <cell r="W107">
            <v>11188800</v>
          </cell>
          <cell r="X107">
            <v>11188800</v>
          </cell>
        </row>
        <row r="108">
          <cell r="B108" t="str">
            <v>0502105</v>
          </cell>
          <cell r="C108" t="str">
            <v>Malapoa College</v>
          </cell>
          <cell r="D108" t="str">
            <v>ENG</v>
          </cell>
          <cell r="E108" t="str">
            <v>PEB_SHEFA</v>
          </cell>
          <cell r="F108" t="str">
            <v>Shefa PEB</v>
          </cell>
          <cell r="G108" t="str">
            <v>V</v>
          </cell>
          <cell r="H108" t="str">
            <v>Government of Vanuatu</v>
          </cell>
          <cell r="I108" t="str">
            <v>Efate</v>
          </cell>
          <cell r="J108" t="str">
            <v>Shefa</v>
          </cell>
          <cell r="K108" t="str">
            <v>0084719001</v>
          </cell>
          <cell r="L108" t="str">
            <v>MALAPOA COLLEGE</v>
          </cell>
          <cell r="M108" t="str">
            <v>SS</v>
          </cell>
          <cell r="N108" t="str">
            <v>No</v>
          </cell>
          <cell r="O108" t="str">
            <v xml:space="preserve">7 8 9 10 11 12 13 </v>
          </cell>
          <cell r="P108">
            <v>1374</v>
          </cell>
          <cell r="Q108">
            <v>42000</v>
          </cell>
          <cell r="R108">
            <v>57708000</v>
          </cell>
          <cell r="S108">
            <v>17312400</v>
          </cell>
          <cell r="U108">
            <v>17312400</v>
          </cell>
          <cell r="W108">
            <v>17312400</v>
          </cell>
          <cell r="X108">
            <v>17312400</v>
          </cell>
        </row>
        <row r="109">
          <cell r="B109" t="str">
            <v>055435</v>
          </cell>
          <cell r="C109" t="str">
            <v>Mangarongo Primary</v>
          </cell>
          <cell r="D109" t="str">
            <v>ENG</v>
          </cell>
          <cell r="E109" t="str">
            <v>PEB_SHEFA</v>
          </cell>
          <cell r="F109" t="str">
            <v>Shefa PEB</v>
          </cell>
          <cell r="G109" t="str">
            <v>V</v>
          </cell>
          <cell r="H109" t="str">
            <v>Government of Vanuatu</v>
          </cell>
          <cell r="I109" t="str">
            <v>Emao</v>
          </cell>
          <cell r="J109" t="str">
            <v>Shefa</v>
          </cell>
          <cell r="K109" t="str">
            <v>0084799001</v>
          </cell>
          <cell r="L109" t="str">
            <v>MANGARONGO PRIMARY SCHOOL</v>
          </cell>
          <cell r="M109" t="str">
            <v>PS</v>
          </cell>
          <cell r="N109" t="str">
            <v>No</v>
          </cell>
          <cell r="O109" t="str">
            <v xml:space="preserve">1 2 3 4 5 6 7 8 </v>
          </cell>
          <cell r="P109">
            <v>48</v>
          </cell>
          <cell r="Q109">
            <v>42000</v>
          </cell>
          <cell r="R109">
            <v>2016000</v>
          </cell>
          <cell r="S109">
            <v>604800</v>
          </cell>
          <cell r="U109">
            <v>604800</v>
          </cell>
          <cell r="W109">
            <v>604800</v>
          </cell>
          <cell r="X109">
            <v>604800</v>
          </cell>
        </row>
        <row r="110">
          <cell r="B110" t="str">
            <v>055436</v>
          </cell>
          <cell r="C110" t="str">
            <v>Manua Primary</v>
          </cell>
          <cell r="D110" t="str">
            <v>ENG</v>
          </cell>
          <cell r="H110" t="str">
            <v>Government of Vanuatu</v>
          </cell>
          <cell r="I110" t="str">
            <v>Efate</v>
          </cell>
          <cell r="J110" t="str">
            <v>Shefa</v>
          </cell>
          <cell r="K110" t="str">
            <v>0084800001</v>
          </cell>
          <cell r="L110" t="str">
            <v>MANUA PRIMARY SCHOOL</v>
          </cell>
          <cell r="M110" t="str">
            <v>PS</v>
          </cell>
          <cell r="N110" t="str">
            <v>No</v>
          </cell>
          <cell r="O110" t="str">
            <v xml:space="preserve">1 2 3 4 5 6 7 8 </v>
          </cell>
          <cell r="P110">
            <v>214</v>
          </cell>
          <cell r="Q110">
            <v>42000</v>
          </cell>
          <cell r="R110">
            <v>8988000</v>
          </cell>
          <cell r="S110">
            <v>2696400</v>
          </cell>
          <cell r="U110">
            <v>2696400</v>
          </cell>
          <cell r="W110">
            <v>2696400</v>
          </cell>
          <cell r="X110">
            <v>2696400</v>
          </cell>
        </row>
        <row r="111">
          <cell r="B111" t="str">
            <v>055439</v>
          </cell>
          <cell r="C111" t="str">
            <v>Melemaat Primary</v>
          </cell>
          <cell r="D111" t="str">
            <v>ENG</v>
          </cell>
          <cell r="E111" t="str">
            <v>PEB_SHEFA</v>
          </cell>
          <cell r="F111" t="str">
            <v>Shefa PEB</v>
          </cell>
          <cell r="G111" t="str">
            <v>V</v>
          </cell>
          <cell r="H111" t="str">
            <v>Government of Vanuatu</v>
          </cell>
          <cell r="I111" t="str">
            <v>Efate</v>
          </cell>
          <cell r="J111" t="str">
            <v>Shefa</v>
          </cell>
          <cell r="K111" t="str">
            <v>0084819001</v>
          </cell>
          <cell r="L111" t="str">
            <v>MELEMAAT PRIMARY SCHOOL</v>
          </cell>
          <cell r="M111" t="str">
            <v>PS</v>
          </cell>
          <cell r="N111" t="str">
            <v>No</v>
          </cell>
          <cell r="O111" t="str">
            <v xml:space="preserve">1 2 3 4 5 6 7 8 </v>
          </cell>
          <cell r="P111">
            <v>127</v>
          </cell>
          <cell r="Q111">
            <v>42000</v>
          </cell>
          <cell r="R111">
            <v>5334000</v>
          </cell>
          <cell r="S111">
            <v>1600200</v>
          </cell>
          <cell r="U111">
            <v>1600200</v>
          </cell>
          <cell r="W111">
            <v>1600200</v>
          </cell>
          <cell r="X111">
            <v>1600200</v>
          </cell>
        </row>
        <row r="112">
          <cell r="B112" t="str">
            <v>0548474</v>
          </cell>
          <cell r="C112" t="str">
            <v>Nawaraone Jr. Secondary</v>
          </cell>
          <cell r="D112" t="str">
            <v>ENG</v>
          </cell>
          <cell r="E112" t="str">
            <v>PEB_SHEFA</v>
          </cell>
          <cell r="F112" t="str">
            <v>Shefa PEB</v>
          </cell>
          <cell r="G112" t="str">
            <v>V</v>
          </cell>
          <cell r="H112" t="str">
            <v>Government of Vanuatu</v>
          </cell>
          <cell r="I112" t="str">
            <v>Tongoa</v>
          </cell>
          <cell r="J112" t="str">
            <v>Shefa</v>
          </cell>
          <cell r="K112" t="str">
            <v>0084776001</v>
          </cell>
          <cell r="L112" t="str">
            <v>NAWORAONE PRIMARY SCHOOL</v>
          </cell>
          <cell r="M112" t="str">
            <v>SS</v>
          </cell>
          <cell r="N112" t="str">
            <v>Yes</v>
          </cell>
          <cell r="O112" t="str">
            <v xml:space="preserve">7 8 9 10 </v>
          </cell>
          <cell r="P112">
            <v>5</v>
          </cell>
          <cell r="Q112">
            <v>42000</v>
          </cell>
          <cell r="R112">
            <v>210000</v>
          </cell>
          <cell r="S112">
            <v>63000</v>
          </cell>
          <cell r="U112">
            <v>63000</v>
          </cell>
          <cell r="W112">
            <v>63000</v>
          </cell>
          <cell r="X112">
            <v>63000</v>
          </cell>
        </row>
        <row r="113">
          <cell r="B113" t="str">
            <v>054642</v>
          </cell>
          <cell r="C113" t="str">
            <v>Nikaura Primary</v>
          </cell>
          <cell r="D113" t="str">
            <v>ENG</v>
          </cell>
          <cell r="E113" t="str">
            <v>PEB_SHEFA</v>
          </cell>
          <cell r="F113" t="str">
            <v>Shefa PEB</v>
          </cell>
          <cell r="G113" t="str">
            <v>V</v>
          </cell>
          <cell r="H113" t="str">
            <v>Government of Vanuatu</v>
          </cell>
          <cell r="I113" t="str">
            <v>Epi</v>
          </cell>
          <cell r="J113" t="str">
            <v>Shefa</v>
          </cell>
          <cell r="K113" t="str">
            <v>0084791001</v>
          </cell>
          <cell r="L113" t="str">
            <v>NIKAURA PRIMARY SCHOOL</v>
          </cell>
          <cell r="M113" t="str">
            <v>PS</v>
          </cell>
          <cell r="N113" t="str">
            <v>No</v>
          </cell>
          <cell r="O113" t="str">
            <v xml:space="preserve">1 2 3 4 5 6 7 8 </v>
          </cell>
          <cell r="P113">
            <v>43</v>
          </cell>
          <cell r="Q113">
            <v>42000</v>
          </cell>
          <cell r="R113">
            <v>1806000</v>
          </cell>
          <cell r="S113">
            <v>541800</v>
          </cell>
          <cell r="U113">
            <v>541800</v>
          </cell>
          <cell r="W113">
            <v>541800</v>
          </cell>
          <cell r="X113">
            <v>541800</v>
          </cell>
        </row>
        <row r="114">
          <cell r="B114" t="str">
            <v>0551311</v>
          </cell>
          <cell r="C114" t="str">
            <v>Nofo Secondary</v>
          </cell>
          <cell r="D114" t="str">
            <v>ENG</v>
          </cell>
          <cell r="E114" t="str">
            <v>PEB_SHEFA</v>
          </cell>
          <cell r="F114" t="str">
            <v>Shefa PEB</v>
          </cell>
          <cell r="G114" t="str">
            <v>V</v>
          </cell>
          <cell r="H114" t="str">
            <v>Government of Vanuatu</v>
          </cell>
          <cell r="I114" t="str">
            <v>Emae</v>
          </cell>
          <cell r="J114" t="str">
            <v>Shefa</v>
          </cell>
          <cell r="K114" t="str">
            <v>0084724001</v>
          </cell>
          <cell r="L114" t="str">
            <v>NOFO SECONDARY SCHOOL</v>
          </cell>
          <cell r="M114" t="str">
            <v>SS</v>
          </cell>
          <cell r="N114" t="str">
            <v>No</v>
          </cell>
          <cell r="O114" t="str">
            <v xml:space="preserve">7 8 9 10 </v>
          </cell>
          <cell r="P114">
            <v>125</v>
          </cell>
          <cell r="Q114">
            <v>42000</v>
          </cell>
          <cell r="R114">
            <v>5250000</v>
          </cell>
          <cell r="S114">
            <v>1575000</v>
          </cell>
          <cell r="U114">
            <v>1575000</v>
          </cell>
          <cell r="W114">
            <v>1575000</v>
          </cell>
          <cell r="X114">
            <v>1575000</v>
          </cell>
        </row>
        <row r="115">
          <cell r="B115" t="str">
            <v>055447</v>
          </cell>
          <cell r="C115" t="str">
            <v>Pango English Primary</v>
          </cell>
          <cell r="D115" t="str">
            <v>ENG</v>
          </cell>
          <cell r="H115" t="str">
            <v>Government of Vanuatu</v>
          </cell>
          <cell r="I115" t="str">
            <v>Efate</v>
          </cell>
          <cell r="J115" t="str">
            <v>Shefa</v>
          </cell>
          <cell r="K115" t="str">
            <v>0084802001</v>
          </cell>
          <cell r="L115" t="str">
            <v>PANGO PRIMARY SCHOOL</v>
          </cell>
          <cell r="M115" t="str">
            <v>PS</v>
          </cell>
          <cell r="N115" t="str">
            <v>No</v>
          </cell>
          <cell r="O115" t="str">
            <v xml:space="preserve">1 2 3 4 5 6 7 8 </v>
          </cell>
          <cell r="P115">
            <v>179</v>
          </cell>
          <cell r="Q115">
            <v>42000</v>
          </cell>
          <cell r="R115">
            <v>7518000</v>
          </cell>
          <cell r="S115">
            <v>2255400</v>
          </cell>
          <cell r="U115">
            <v>2255400</v>
          </cell>
          <cell r="W115">
            <v>2255400</v>
          </cell>
          <cell r="X115">
            <v>2255400</v>
          </cell>
        </row>
        <row r="116">
          <cell r="B116" t="str">
            <v>0546307</v>
          </cell>
          <cell r="C116" t="str">
            <v>Port Quimie</v>
          </cell>
          <cell r="D116" t="str">
            <v>ENG</v>
          </cell>
          <cell r="E116" t="str">
            <v>SDA</v>
          </cell>
          <cell r="F116" t="str">
            <v>Seven Day Adventist</v>
          </cell>
          <cell r="G116" t="str">
            <v>G</v>
          </cell>
          <cell r="H116" t="str">
            <v>Church (Government Assisted)</v>
          </cell>
          <cell r="I116" t="str">
            <v>Epi</v>
          </cell>
          <cell r="J116" t="str">
            <v>Shefa</v>
          </cell>
          <cell r="K116" t="str">
            <v>0084746001</v>
          </cell>
          <cell r="L116" t="str">
            <v>PORT QUIME JUNIOR SECONDARY SCHOOL</v>
          </cell>
          <cell r="M116" t="str">
            <v>SS</v>
          </cell>
          <cell r="N116" t="str">
            <v>No</v>
          </cell>
          <cell r="O116" t="str">
            <v xml:space="preserve">7 8 9 10 </v>
          </cell>
          <cell r="P116">
            <v>141</v>
          </cell>
          <cell r="Q116">
            <v>42000</v>
          </cell>
          <cell r="R116">
            <v>5922000</v>
          </cell>
          <cell r="S116">
            <v>1776600</v>
          </cell>
          <cell r="U116">
            <v>1776600</v>
          </cell>
          <cell r="W116">
            <v>1776600</v>
          </cell>
          <cell r="X116">
            <v>1776600</v>
          </cell>
        </row>
        <row r="117">
          <cell r="B117" t="str">
            <v>055450</v>
          </cell>
          <cell r="C117" t="str">
            <v>Roau Primary</v>
          </cell>
          <cell r="D117" t="str">
            <v>FRE</v>
          </cell>
          <cell r="E117" t="str">
            <v>PEB_SHEFA</v>
          </cell>
          <cell r="F117" t="str">
            <v>Shefa PEB</v>
          </cell>
          <cell r="G117" t="str">
            <v>V</v>
          </cell>
          <cell r="H117" t="str">
            <v>Government of Vanuatu</v>
          </cell>
          <cell r="I117" t="str">
            <v>Efate</v>
          </cell>
          <cell r="J117" t="str">
            <v>Shefa</v>
          </cell>
          <cell r="K117" t="str">
            <v>0084823001</v>
          </cell>
          <cell r="L117" t="str">
            <v>ECOLE PUBLIQUE ROAU</v>
          </cell>
          <cell r="M117" t="str">
            <v>PS</v>
          </cell>
          <cell r="N117" t="str">
            <v>No</v>
          </cell>
          <cell r="O117" t="str">
            <v xml:space="preserve">1 2 3 4 5 6 7 8 </v>
          </cell>
          <cell r="P117">
            <v>22</v>
          </cell>
          <cell r="Q117">
            <v>42000</v>
          </cell>
          <cell r="R117">
            <v>924000</v>
          </cell>
          <cell r="T117">
            <v>277200</v>
          </cell>
          <cell r="U117">
            <v>277200</v>
          </cell>
          <cell r="W117">
            <v>554400</v>
          </cell>
          <cell r="X117">
            <v>554400</v>
          </cell>
        </row>
        <row r="118">
          <cell r="B118" t="str">
            <v>0554408</v>
          </cell>
          <cell r="C118" t="str">
            <v>Sea Side Community Secondary</v>
          </cell>
          <cell r="D118" t="str">
            <v>ENG</v>
          </cell>
          <cell r="E118" t="str">
            <v>PCV</v>
          </cell>
          <cell r="F118" t="str">
            <v>Presbyterian Church of Vanuatu</v>
          </cell>
          <cell r="G118" t="str">
            <v>G</v>
          </cell>
          <cell r="H118" t="str">
            <v>Church (Government Assisted)</v>
          </cell>
          <cell r="I118" t="str">
            <v>Efate</v>
          </cell>
          <cell r="J118" t="str">
            <v>Shefa</v>
          </cell>
          <cell r="K118" t="str">
            <v>0087030001</v>
          </cell>
          <cell r="L118" t="str">
            <v>SEASIDE COMMUNITY SCHOOL</v>
          </cell>
          <cell r="M118" t="str">
            <v>SS</v>
          </cell>
          <cell r="N118" t="str">
            <v>Yes</v>
          </cell>
          <cell r="O118" t="str">
            <v xml:space="preserve">7 8 9 10 </v>
          </cell>
          <cell r="P118">
            <v>103</v>
          </cell>
          <cell r="Q118">
            <v>42000</v>
          </cell>
          <cell r="R118">
            <v>4326000</v>
          </cell>
          <cell r="S118">
            <v>1297800</v>
          </cell>
          <cell r="U118">
            <v>1297800</v>
          </cell>
          <cell r="W118">
            <v>1297800</v>
          </cell>
          <cell r="X118">
            <v>1297800</v>
          </cell>
        </row>
        <row r="119">
          <cell r="B119" t="str">
            <v>0554423</v>
          </cell>
          <cell r="C119" t="str">
            <v>Suango Mele English JSS</v>
          </cell>
          <cell r="D119" t="str">
            <v>ENG</v>
          </cell>
          <cell r="E119" t="str">
            <v>PEB_SHEFA</v>
          </cell>
          <cell r="F119" t="str">
            <v>Shefa PEB</v>
          </cell>
          <cell r="G119" t="str">
            <v>V</v>
          </cell>
          <cell r="H119" t="str">
            <v>Government of Vanuatu</v>
          </cell>
          <cell r="I119" t="str">
            <v>Efate</v>
          </cell>
          <cell r="J119" t="str">
            <v>Shefa</v>
          </cell>
          <cell r="K119" t="str">
            <v>0084825001</v>
          </cell>
          <cell r="L119" t="str">
            <v>ECOLE PUBLIQUE DE SUANGO</v>
          </cell>
          <cell r="M119" t="str">
            <v>SS</v>
          </cell>
          <cell r="N119" t="str">
            <v>Yes</v>
          </cell>
          <cell r="O119" t="str">
            <v xml:space="preserve">7 8 9 10 </v>
          </cell>
          <cell r="P119">
            <v>66</v>
          </cell>
          <cell r="Q119">
            <v>42000</v>
          </cell>
          <cell r="R119">
            <v>2772000</v>
          </cell>
          <cell r="S119">
            <v>831600</v>
          </cell>
          <cell r="U119">
            <v>831600</v>
          </cell>
          <cell r="W119">
            <v>831600</v>
          </cell>
          <cell r="X119">
            <v>831600</v>
          </cell>
        </row>
        <row r="120">
          <cell r="B120" t="str">
            <v>0554419</v>
          </cell>
          <cell r="C120" t="str">
            <v>Suango Mele Junior Secondary</v>
          </cell>
          <cell r="D120" t="str">
            <v>FRE</v>
          </cell>
          <cell r="E120" t="str">
            <v>PEB_SHEFA</v>
          </cell>
          <cell r="F120" t="str">
            <v>Shefa PEB</v>
          </cell>
          <cell r="G120" t="str">
            <v>V</v>
          </cell>
          <cell r="H120" t="str">
            <v>Government of Vanuatu</v>
          </cell>
          <cell r="I120" t="str">
            <v>Efate</v>
          </cell>
          <cell r="J120" t="str">
            <v>Shefa</v>
          </cell>
          <cell r="K120" t="str">
            <v>0084825001</v>
          </cell>
          <cell r="L120" t="str">
            <v>ECOLE PUBLIQUE DE SUANGO</v>
          </cell>
          <cell r="M120" t="str">
            <v>SS</v>
          </cell>
          <cell r="N120" t="str">
            <v>Yes</v>
          </cell>
          <cell r="O120" t="str">
            <v xml:space="preserve">7 8 9 10 </v>
          </cell>
          <cell r="P120">
            <v>118</v>
          </cell>
          <cell r="Q120">
            <v>42000</v>
          </cell>
          <cell r="R120">
            <v>4956000</v>
          </cell>
          <cell r="S120">
            <v>1486800</v>
          </cell>
          <cell r="U120">
            <v>1486800</v>
          </cell>
          <cell r="W120">
            <v>1486800</v>
          </cell>
          <cell r="X120">
            <v>1486800</v>
          </cell>
        </row>
        <row r="121">
          <cell r="B121" t="str">
            <v>0554303</v>
          </cell>
          <cell r="C121" t="str">
            <v>Ulei</v>
          </cell>
          <cell r="D121" t="str">
            <v>ENG</v>
          </cell>
          <cell r="E121" t="str">
            <v>PEB_SHEFA</v>
          </cell>
          <cell r="F121" t="str">
            <v>Shefa PEB</v>
          </cell>
          <cell r="G121" t="str">
            <v>V</v>
          </cell>
          <cell r="H121" t="str">
            <v>Government of Vanuatu</v>
          </cell>
          <cell r="I121" t="str">
            <v>Efate</v>
          </cell>
          <cell r="J121" t="str">
            <v>Shefa</v>
          </cell>
          <cell r="K121" t="str">
            <v>0084722001</v>
          </cell>
          <cell r="L121" t="str">
            <v>ULEI JUNIOR SECONDARY SCHOOL</v>
          </cell>
          <cell r="M121" t="str">
            <v>SS</v>
          </cell>
          <cell r="N121" t="str">
            <v>No</v>
          </cell>
          <cell r="O121" t="str">
            <v xml:space="preserve">7 8 9 10 </v>
          </cell>
          <cell r="P121">
            <v>264</v>
          </cell>
          <cell r="Q121">
            <v>42000</v>
          </cell>
          <cell r="R121">
            <v>11088000</v>
          </cell>
          <cell r="S121">
            <v>3326400</v>
          </cell>
          <cell r="U121">
            <v>3326400</v>
          </cell>
          <cell r="W121">
            <v>3326400</v>
          </cell>
          <cell r="X121">
            <v>3326400</v>
          </cell>
        </row>
        <row r="122">
          <cell r="B122" t="str">
            <v>0502114</v>
          </cell>
          <cell r="C122" t="str">
            <v>Vila North</v>
          </cell>
          <cell r="D122" t="str">
            <v>ENG</v>
          </cell>
          <cell r="E122" t="str">
            <v>PEB_SHEFA</v>
          </cell>
          <cell r="F122" t="str">
            <v>Shefa PEB</v>
          </cell>
          <cell r="G122" t="str">
            <v>V</v>
          </cell>
          <cell r="H122" t="str">
            <v>Government of Vanuatu</v>
          </cell>
          <cell r="I122" t="str">
            <v>Efate</v>
          </cell>
          <cell r="J122" t="str">
            <v>Shefa</v>
          </cell>
          <cell r="K122" t="str">
            <v>0084756001</v>
          </cell>
          <cell r="L122" t="str">
            <v>VILA NORTH SCHOOL</v>
          </cell>
          <cell r="M122" t="str">
            <v>SS</v>
          </cell>
          <cell r="N122" t="str">
            <v>Yes</v>
          </cell>
          <cell r="O122" t="str">
            <v xml:space="preserve">7 8 9 10 </v>
          </cell>
          <cell r="P122">
            <v>401</v>
          </cell>
          <cell r="Q122">
            <v>42000</v>
          </cell>
          <cell r="R122">
            <v>16842000</v>
          </cell>
          <cell r="S122">
            <v>5052600</v>
          </cell>
          <cell r="U122">
            <v>5052600</v>
          </cell>
          <cell r="W122">
            <v>5052600</v>
          </cell>
          <cell r="X122">
            <v>5052600</v>
          </cell>
        </row>
        <row r="123">
          <cell r="B123" t="str">
            <v>0664309</v>
          </cell>
          <cell r="C123" t="str">
            <v>Collège de Tafea/ Lycee De Tafea</v>
          </cell>
          <cell r="D123" t="str">
            <v>FRE</v>
          </cell>
          <cell r="E123" t="str">
            <v>PEB_TAFEA</v>
          </cell>
          <cell r="F123" t="str">
            <v>Tafea PEB</v>
          </cell>
          <cell r="G123" t="str">
            <v>V</v>
          </cell>
          <cell r="H123" t="str">
            <v>Government of Vanuatu</v>
          </cell>
          <cell r="I123" t="str">
            <v>Tanna</v>
          </cell>
          <cell r="J123" t="str">
            <v>Tafea</v>
          </cell>
          <cell r="K123" t="str">
            <v>0084738001</v>
          </cell>
          <cell r="L123" t="str">
            <v>TAFEA COLLEGE</v>
          </cell>
          <cell r="M123" t="str">
            <v>SS</v>
          </cell>
          <cell r="N123" t="str">
            <v>Yes</v>
          </cell>
          <cell r="O123" t="str">
            <v xml:space="preserve">7 8 9 10 11 12 </v>
          </cell>
          <cell r="P123">
            <v>171</v>
          </cell>
          <cell r="Q123">
            <v>42000</v>
          </cell>
          <cell r="R123">
            <v>7182000</v>
          </cell>
          <cell r="S123">
            <v>2154600</v>
          </cell>
          <cell r="U123">
            <v>2154600</v>
          </cell>
          <cell r="W123">
            <v>2154600</v>
          </cell>
          <cell r="X123">
            <v>2154600</v>
          </cell>
        </row>
        <row r="124">
          <cell r="B124" t="str">
            <v>066411</v>
          </cell>
          <cell r="C124" t="str">
            <v>Fetukai</v>
          </cell>
          <cell r="D124" t="str">
            <v>ENG</v>
          </cell>
          <cell r="E124" t="str">
            <v>PEB_TAFEA</v>
          </cell>
          <cell r="F124" t="str">
            <v>Tafea PEB</v>
          </cell>
          <cell r="G124" t="str">
            <v>V</v>
          </cell>
          <cell r="H124" t="str">
            <v>Government of Vanuatu</v>
          </cell>
          <cell r="I124" t="str">
            <v>Tanna</v>
          </cell>
          <cell r="J124" t="str">
            <v>Tafea</v>
          </cell>
          <cell r="K124" t="str">
            <v>0084956001</v>
          </cell>
          <cell r="L124" t="str">
            <v>FETUKAI PRIMARY SCHOOL</v>
          </cell>
          <cell r="M124" t="str">
            <v>PS</v>
          </cell>
          <cell r="N124" t="str">
            <v>No</v>
          </cell>
          <cell r="O124" t="str">
            <v xml:space="preserve">1 2 3 4 5 6 7 8 </v>
          </cell>
          <cell r="P124">
            <v>82</v>
          </cell>
          <cell r="Q124">
            <v>42000</v>
          </cell>
          <cell r="R124">
            <v>3444000</v>
          </cell>
          <cell r="S124">
            <v>1033200</v>
          </cell>
          <cell r="U124">
            <v>1033200</v>
          </cell>
          <cell r="W124">
            <v>1033200</v>
          </cell>
          <cell r="X124">
            <v>1033200</v>
          </cell>
        </row>
        <row r="125">
          <cell r="B125" t="str">
            <v>0664302</v>
          </cell>
          <cell r="C125" t="str">
            <v>Imaki</v>
          </cell>
          <cell r="D125" t="str">
            <v>FRE</v>
          </cell>
          <cell r="E125" t="str">
            <v>CATH</v>
          </cell>
          <cell r="F125" t="str">
            <v>Catholic Education Authority</v>
          </cell>
          <cell r="G125" t="str">
            <v>G</v>
          </cell>
          <cell r="H125" t="str">
            <v>Church (Government Assisted)</v>
          </cell>
          <cell r="I125" t="str">
            <v>Tanna</v>
          </cell>
          <cell r="J125" t="str">
            <v>Tafea</v>
          </cell>
          <cell r="K125" t="str">
            <v>0084740001</v>
          </cell>
          <cell r="L125" t="str">
            <v>COLLEGE D'IMAKI</v>
          </cell>
          <cell r="M125" t="str">
            <v>SS</v>
          </cell>
          <cell r="N125" t="str">
            <v>No</v>
          </cell>
          <cell r="O125" t="str">
            <v xml:space="preserve">7 8 9 10 </v>
          </cell>
          <cell r="P125">
            <v>110</v>
          </cell>
          <cell r="Q125">
            <v>42000</v>
          </cell>
          <cell r="R125">
            <v>4620000</v>
          </cell>
          <cell r="S125">
            <v>1386000</v>
          </cell>
          <cell r="U125">
            <v>1386000</v>
          </cell>
          <cell r="W125">
            <v>1386000</v>
          </cell>
          <cell r="X125">
            <v>1386000</v>
          </cell>
        </row>
        <row r="126">
          <cell r="B126" t="str">
            <v>0663314</v>
          </cell>
          <cell r="C126" t="str">
            <v>Ipota Junior High School</v>
          </cell>
          <cell r="D126" t="str">
            <v>ENG</v>
          </cell>
          <cell r="E126" t="str">
            <v>PEB_TAFEA</v>
          </cell>
          <cell r="F126" t="str">
            <v>Tafea PEB</v>
          </cell>
          <cell r="G126" t="str">
            <v>V</v>
          </cell>
          <cell r="H126" t="str">
            <v>Government of Vanuatu</v>
          </cell>
          <cell r="I126" t="str">
            <v>Erromango</v>
          </cell>
          <cell r="J126" t="str">
            <v>Tafea</v>
          </cell>
          <cell r="K126" t="str">
            <v>0084747001</v>
          </cell>
          <cell r="L126" t="str">
            <v>IPOTA JUNIOR SECONDARY SCHOOL</v>
          </cell>
          <cell r="M126" t="str">
            <v>SS</v>
          </cell>
          <cell r="N126" t="str">
            <v>No</v>
          </cell>
          <cell r="O126" t="str">
            <v xml:space="preserve">7 8 9 10 </v>
          </cell>
          <cell r="P126">
            <v>148</v>
          </cell>
          <cell r="Q126">
            <v>42000</v>
          </cell>
          <cell r="R126">
            <v>6216000</v>
          </cell>
          <cell r="S126">
            <v>1864800</v>
          </cell>
          <cell r="U126">
            <v>1864800</v>
          </cell>
          <cell r="W126">
            <v>1864800</v>
          </cell>
          <cell r="X126">
            <v>1864800</v>
          </cell>
        </row>
        <row r="127">
          <cell r="B127" t="str">
            <v>0664303</v>
          </cell>
          <cell r="C127" t="str">
            <v>Isangel</v>
          </cell>
          <cell r="D127" t="str">
            <v>FRE</v>
          </cell>
          <cell r="E127" t="str">
            <v>PEB_TAFEA</v>
          </cell>
          <cell r="F127" t="str">
            <v>Tafea PEB</v>
          </cell>
          <cell r="G127" t="str">
            <v>V</v>
          </cell>
          <cell r="H127" t="str">
            <v>Government of Vanuatu</v>
          </cell>
          <cell r="I127" t="str">
            <v>Tanna</v>
          </cell>
          <cell r="J127" t="str">
            <v>Tafea</v>
          </cell>
          <cell r="K127" t="str">
            <v>0084736001</v>
          </cell>
          <cell r="L127" t="str">
            <v>COLLEGE D' ISANGEL</v>
          </cell>
          <cell r="M127" t="str">
            <v>SS</v>
          </cell>
          <cell r="N127" t="str">
            <v>No</v>
          </cell>
          <cell r="O127" t="str">
            <v xml:space="preserve">7 8 9 10 11 12 </v>
          </cell>
          <cell r="P127">
            <v>102</v>
          </cell>
          <cell r="Q127">
            <v>42000</v>
          </cell>
          <cell r="R127">
            <v>4284000</v>
          </cell>
          <cell r="S127">
            <v>1285200</v>
          </cell>
          <cell r="U127">
            <v>1285200</v>
          </cell>
          <cell r="W127">
            <v>1285200</v>
          </cell>
          <cell r="X127">
            <v>1285200</v>
          </cell>
        </row>
        <row r="128">
          <cell r="B128" t="str">
            <v>0665453</v>
          </cell>
          <cell r="C128" t="str">
            <v>Ishia Secondary School</v>
          </cell>
          <cell r="D128" t="str">
            <v>ENG</v>
          </cell>
          <cell r="E128" t="str">
            <v>PEB_TAFEA</v>
          </cell>
          <cell r="F128" t="str">
            <v>Tafea PEB</v>
          </cell>
          <cell r="G128" t="str">
            <v>V</v>
          </cell>
          <cell r="H128" t="str">
            <v>Government of Vanuatu</v>
          </cell>
          <cell r="I128" t="str">
            <v>Futuna</v>
          </cell>
          <cell r="J128" t="str">
            <v>Tafea</v>
          </cell>
          <cell r="K128" t="str">
            <v>0084739001</v>
          </cell>
          <cell r="L128" t="str">
            <v>ISHIA JUNIOR SECONDARY SCHOOL</v>
          </cell>
          <cell r="M128" t="str">
            <v>SS</v>
          </cell>
          <cell r="N128" t="str">
            <v>No</v>
          </cell>
          <cell r="O128" t="str">
            <v xml:space="preserve">7 8 9 10 </v>
          </cell>
          <cell r="P128">
            <v>104</v>
          </cell>
          <cell r="Q128">
            <v>42000</v>
          </cell>
          <cell r="R128">
            <v>4368000</v>
          </cell>
          <cell r="S128">
            <v>1310400</v>
          </cell>
          <cell r="U128">
            <v>1310400</v>
          </cell>
          <cell r="W128">
            <v>1310400</v>
          </cell>
          <cell r="X128">
            <v>1310400</v>
          </cell>
        </row>
        <row r="129">
          <cell r="B129" t="str">
            <v>0664495</v>
          </cell>
          <cell r="C129" t="str">
            <v>Kwamera Junior.S.S</v>
          </cell>
          <cell r="D129" t="str">
            <v>ENG</v>
          </cell>
          <cell r="E129" t="str">
            <v>PEB_TAFEA</v>
          </cell>
          <cell r="F129" t="str">
            <v>Tafea PEB</v>
          </cell>
          <cell r="G129" t="str">
            <v>V</v>
          </cell>
          <cell r="H129" t="str">
            <v>Government of Vanuatu</v>
          </cell>
          <cell r="I129" t="str">
            <v>Tanna</v>
          </cell>
          <cell r="J129" t="str">
            <v>Tafea</v>
          </cell>
          <cell r="K129" t="str">
            <v>0103593001</v>
          </cell>
          <cell r="L129" t="str">
            <v>KWAMERA, JUNIOR SECONDARY SCHOOL</v>
          </cell>
          <cell r="M129" t="str">
            <v>SS</v>
          </cell>
          <cell r="N129" t="str">
            <v>No</v>
          </cell>
          <cell r="O129" t="str">
            <v xml:space="preserve">7 8 9 10 </v>
          </cell>
          <cell r="P129">
            <v>65</v>
          </cell>
          <cell r="Q129">
            <v>42000</v>
          </cell>
          <cell r="R129">
            <v>2730000</v>
          </cell>
          <cell r="S129">
            <v>819000</v>
          </cell>
          <cell r="U129">
            <v>819000</v>
          </cell>
          <cell r="W129">
            <v>819000</v>
          </cell>
          <cell r="X129">
            <v>819000</v>
          </cell>
        </row>
        <row r="130">
          <cell r="B130" t="str">
            <v>0664304</v>
          </cell>
          <cell r="C130" t="str">
            <v>Kwataparen</v>
          </cell>
          <cell r="D130" t="str">
            <v>ENG</v>
          </cell>
          <cell r="E130" t="str">
            <v>SDA</v>
          </cell>
          <cell r="F130" t="str">
            <v>Seven Day Adventist</v>
          </cell>
          <cell r="G130" t="str">
            <v>G</v>
          </cell>
          <cell r="H130" t="str">
            <v>Church (Government Assisted)</v>
          </cell>
          <cell r="I130" t="str">
            <v>Tanna</v>
          </cell>
          <cell r="J130" t="str">
            <v>Tafea</v>
          </cell>
          <cell r="K130" t="str">
            <v>0084743001</v>
          </cell>
          <cell r="L130" t="str">
            <v>KWATAPAREN JUNIOR SECONDARY SCHOOL</v>
          </cell>
          <cell r="M130" t="str">
            <v>SS</v>
          </cell>
          <cell r="N130" t="str">
            <v>No</v>
          </cell>
          <cell r="O130" t="str">
            <v xml:space="preserve">7 8 9 10 </v>
          </cell>
          <cell r="P130">
            <v>259</v>
          </cell>
          <cell r="Q130">
            <v>42000</v>
          </cell>
          <cell r="R130">
            <v>10878000</v>
          </cell>
          <cell r="T130">
            <v>3263400</v>
          </cell>
          <cell r="U130">
            <v>3263400</v>
          </cell>
          <cell r="W130">
            <v>6526800</v>
          </cell>
          <cell r="X130">
            <v>6526800</v>
          </cell>
        </row>
        <row r="131">
          <cell r="B131" t="str">
            <v>0664509</v>
          </cell>
          <cell r="C131" t="str">
            <v>Latan (Tuhu) J.S.S</v>
          </cell>
          <cell r="D131" t="str">
            <v>ENG</v>
          </cell>
          <cell r="E131" t="str">
            <v>PEB_TAFEA</v>
          </cell>
          <cell r="F131" t="str">
            <v>Tafea PEB</v>
          </cell>
          <cell r="G131" t="str">
            <v>V</v>
          </cell>
          <cell r="H131" t="str">
            <v>Government of Vanuatu</v>
          </cell>
          <cell r="I131" t="str">
            <v>Tanna</v>
          </cell>
          <cell r="J131" t="str">
            <v>Tafea</v>
          </cell>
          <cell r="K131" t="str">
            <v>0128894001</v>
          </cell>
          <cell r="L131" t="str">
            <v>LATAN JUNIOR SECONDARY SCHOOL</v>
          </cell>
          <cell r="M131" t="str">
            <v>SS</v>
          </cell>
          <cell r="N131" t="str">
            <v>No</v>
          </cell>
          <cell r="O131" t="str">
            <v xml:space="preserve">7 8 9 10 </v>
          </cell>
          <cell r="P131">
            <v>216</v>
          </cell>
          <cell r="Q131">
            <v>42000</v>
          </cell>
          <cell r="R131">
            <v>9072000</v>
          </cell>
          <cell r="S131">
            <v>2721600</v>
          </cell>
          <cell r="U131">
            <v>2721600</v>
          </cell>
          <cell r="W131">
            <v>2721600</v>
          </cell>
          <cell r="X131">
            <v>2721600</v>
          </cell>
        </row>
        <row r="132">
          <cell r="B132" t="str">
            <v>0664305</v>
          </cell>
          <cell r="C132" t="str">
            <v>Lenakel</v>
          </cell>
          <cell r="D132" t="str">
            <v>ENG</v>
          </cell>
          <cell r="E132" t="str">
            <v>PCV</v>
          </cell>
          <cell r="F132" t="str">
            <v>Presbyterian Church of Vanuatu</v>
          </cell>
          <cell r="G132" t="str">
            <v>G</v>
          </cell>
          <cell r="H132" t="str">
            <v>Church (Government Assisted)</v>
          </cell>
          <cell r="I132" t="str">
            <v>Tanna</v>
          </cell>
          <cell r="J132" t="str">
            <v>Tafea</v>
          </cell>
          <cell r="K132" t="str">
            <v>0084737001</v>
          </cell>
          <cell r="L132" t="str">
            <v>LENAKEL JUNIOR SECONDARY SCHOOL</v>
          </cell>
          <cell r="M132" t="str">
            <v>SS</v>
          </cell>
          <cell r="N132" t="str">
            <v>No</v>
          </cell>
          <cell r="O132" t="str">
            <v xml:space="preserve">7 8 9 10 11 12 </v>
          </cell>
          <cell r="P132">
            <v>671</v>
          </cell>
          <cell r="Q132">
            <v>42000</v>
          </cell>
          <cell r="R132">
            <v>28182000</v>
          </cell>
          <cell r="S132">
            <v>8454600</v>
          </cell>
          <cell r="U132">
            <v>8454600</v>
          </cell>
          <cell r="W132">
            <v>8454600</v>
          </cell>
          <cell r="X132">
            <v>8454600</v>
          </cell>
        </row>
        <row r="133">
          <cell r="B133" t="str">
            <v>0664313</v>
          </cell>
          <cell r="C133" t="str">
            <v>Lowanatom</v>
          </cell>
          <cell r="D133" t="str">
            <v>FRE</v>
          </cell>
          <cell r="E133" t="str">
            <v>CATH</v>
          </cell>
          <cell r="F133" t="str">
            <v>Catholic Education Authority</v>
          </cell>
          <cell r="G133" t="str">
            <v>G</v>
          </cell>
          <cell r="H133" t="str">
            <v>Church (Government Assisted)</v>
          </cell>
          <cell r="I133" t="str">
            <v>Tanna</v>
          </cell>
          <cell r="J133" t="str">
            <v>Tafea</v>
          </cell>
          <cell r="K133" t="str">
            <v>0084741001</v>
          </cell>
          <cell r="L133" t="str">
            <v>COLLEGE TECHNIQUE LOWANATOM</v>
          </cell>
          <cell r="M133" t="str">
            <v>SS</v>
          </cell>
          <cell r="N133" t="str">
            <v>No</v>
          </cell>
          <cell r="O133" t="str">
            <v xml:space="preserve">7 8 9 10 11 12 13 </v>
          </cell>
          <cell r="P133">
            <v>338</v>
          </cell>
          <cell r="Q133">
            <v>42000</v>
          </cell>
          <cell r="R133">
            <v>14196000</v>
          </cell>
          <cell r="S133">
            <v>4258800</v>
          </cell>
          <cell r="U133">
            <v>4258800</v>
          </cell>
          <cell r="W133">
            <v>4258800</v>
          </cell>
          <cell r="X133">
            <v>4258800</v>
          </cell>
        </row>
        <row r="134">
          <cell r="B134" t="str">
            <v>0664308</v>
          </cell>
          <cell r="C134" t="str">
            <v>Tafea college</v>
          </cell>
          <cell r="D134" t="str">
            <v>ENG</v>
          </cell>
          <cell r="E134" t="str">
            <v>PEB_TAFEA</v>
          </cell>
          <cell r="F134" t="str">
            <v>Tafea PEB</v>
          </cell>
          <cell r="G134" t="str">
            <v>V</v>
          </cell>
          <cell r="H134" t="str">
            <v>Government of Vanuatu</v>
          </cell>
          <cell r="I134" t="str">
            <v>Tanna</v>
          </cell>
          <cell r="J134" t="str">
            <v>Tafea</v>
          </cell>
          <cell r="K134" t="str">
            <v>0084738001</v>
          </cell>
          <cell r="L134" t="str">
            <v>TAFEA COLLEGE</v>
          </cell>
          <cell r="M134" t="str">
            <v>SS</v>
          </cell>
          <cell r="N134" t="str">
            <v>Yes</v>
          </cell>
          <cell r="O134" t="str">
            <v xml:space="preserve">7 8 9 10 11 12 13 </v>
          </cell>
          <cell r="P134">
            <v>390</v>
          </cell>
          <cell r="Q134">
            <v>42000</v>
          </cell>
          <cell r="R134">
            <v>16380000</v>
          </cell>
          <cell r="S134">
            <v>4914000</v>
          </cell>
          <cell r="U134">
            <v>4914000</v>
          </cell>
          <cell r="W134">
            <v>4914000</v>
          </cell>
          <cell r="X134">
            <v>4914000</v>
          </cell>
        </row>
        <row r="135">
          <cell r="B135" t="str">
            <v>0663513</v>
          </cell>
          <cell r="C135" t="str">
            <v>William Bay Secondary</v>
          </cell>
          <cell r="D135" t="str">
            <v>ENG</v>
          </cell>
          <cell r="E135" t="str">
            <v>PCV</v>
          </cell>
          <cell r="F135" t="str">
            <v>Presbyterian Church of Vanuatu</v>
          </cell>
          <cell r="G135" t="str">
            <v>G</v>
          </cell>
          <cell r="H135" t="str">
            <v>Church (Government Assisted)</v>
          </cell>
          <cell r="I135" t="str">
            <v>Erromango</v>
          </cell>
          <cell r="J135" t="str">
            <v>Tafea</v>
          </cell>
          <cell r="K135" t="str">
            <v>0084951001</v>
          </cell>
          <cell r="L135" t="str">
            <v>DILLON'S BAY PRIMARY SCHOOL</v>
          </cell>
          <cell r="M135" t="str">
            <v>SS</v>
          </cell>
          <cell r="N135" t="str">
            <v>Yes</v>
          </cell>
          <cell r="O135" t="str">
            <v xml:space="preserve">7 8 9 10 </v>
          </cell>
          <cell r="P135">
            <v>109</v>
          </cell>
          <cell r="Q135">
            <v>42000</v>
          </cell>
          <cell r="R135">
            <v>4578000</v>
          </cell>
          <cell r="S135">
            <v>1373400</v>
          </cell>
          <cell r="U135">
            <v>1373400</v>
          </cell>
          <cell r="W135">
            <v>1373400</v>
          </cell>
          <cell r="X135">
            <v>1373400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S Masterlist Tranche 3-2024"/>
      <sheetName val="Penama SS TFS T3-Web V"/>
      <sheetName val="Penama SS TFS T3-Bank V"/>
      <sheetName val="Malampa SS TFS T3-Web V"/>
      <sheetName val="Malampa SS TFS T3-Bank V"/>
      <sheetName val="Shefa SS TFS T3-Web V"/>
      <sheetName val="Shefa SS TFS T3-Bank V"/>
      <sheetName val="Sanma SS TFS T3-Web V"/>
      <sheetName val="Sanma SS TFS T3-Bank V"/>
      <sheetName val="Mal &amp; She Ineligible TFS T3-Web"/>
      <sheetName val="Tafea Eligible SS T3-Web V"/>
      <sheetName val="Tafea Eligible SS T3-Bank V"/>
      <sheetName val="Sanma Ineligible SS TFS T3"/>
      <sheetName val="Sanma Ineligible SS TFS T3-BV"/>
      <sheetName val="Torba Eligible SS TFS T3-WV"/>
      <sheetName val="Torba Eligible SS TFS T3-BV"/>
      <sheetName val="Tor &amp; Taf Ineligible SS TFS T3"/>
      <sheetName val="Tor &amp; Taf Ineligible SS TFS-BV"/>
      <sheetName val="SS TFS T3-New BRN"/>
      <sheetName val="SS TFS T3-New BRN -BV"/>
      <sheetName val="SS 2nd TFS T3 With New BRN"/>
      <sheetName val="SS 2nd TFS T3 With New BRN-BV"/>
      <sheetName val="Tranche 1 Actual 2024"/>
      <sheetName val="Tranche 2 Actual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">
          <cell r="B12" t="str">
            <v>010490</v>
          </cell>
          <cell r="C12" t="str">
            <v>Baldwin Lonsdale Memorial (BLMS)</v>
          </cell>
          <cell r="D12" t="str">
            <v>ENG</v>
          </cell>
          <cell r="E12" t="str">
            <v>Vanua Lava</v>
          </cell>
          <cell r="F12" t="str">
            <v>Torba</v>
          </cell>
          <cell r="G12" t="str">
            <v>0084582001</v>
          </cell>
          <cell r="H12" t="str">
            <v>AREP JUNIOR &amp; SECONDARY SCHOOL</v>
          </cell>
          <cell r="I12" t="str">
            <v>SS</v>
          </cell>
          <cell r="J12" t="str">
            <v>Yes</v>
          </cell>
          <cell r="K12" t="str">
            <v xml:space="preserve">7 8 9 10 11 12 13 </v>
          </cell>
          <cell r="L12">
            <v>198</v>
          </cell>
          <cell r="M12">
            <v>42000</v>
          </cell>
          <cell r="N12">
            <v>8316000</v>
          </cell>
          <cell r="O12">
            <v>2494800</v>
          </cell>
          <cell r="Q12">
            <v>2494800</v>
          </cell>
          <cell r="R12">
            <v>2494800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Vanua Lava</v>
          </cell>
          <cell r="F13" t="str">
            <v>Torba</v>
          </cell>
          <cell r="G13" t="str">
            <v>0084582001</v>
          </cell>
          <cell r="H13" t="str">
            <v>AREP JUNIOR &amp; SECONDARY SCHOOL</v>
          </cell>
          <cell r="I13" t="str">
            <v>SS</v>
          </cell>
          <cell r="J13" t="str">
            <v>Yes</v>
          </cell>
          <cell r="K13" t="str">
            <v xml:space="preserve">7 8 9 10 </v>
          </cell>
          <cell r="L13">
            <v>110</v>
          </cell>
          <cell r="M13">
            <v>42000</v>
          </cell>
          <cell r="N13">
            <v>4620000</v>
          </cell>
          <cell r="O13">
            <v>1386000</v>
          </cell>
          <cell r="P13">
            <v>0</v>
          </cell>
          <cell r="Q13">
            <v>1386000</v>
          </cell>
          <cell r="R13">
            <v>1386000</v>
          </cell>
        </row>
        <row r="14">
          <cell r="B14" t="str">
            <v>0101097</v>
          </cell>
          <cell r="C14" t="str">
            <v>Losolava Junior Secondary School</v>
          </cell>
          <cell r="D14" t="str">
            <v>ENG</v>
          </cell>
          <cell r="E14" t="str">
            <v>Gaua</v>
          </cell>
          <cell r="F14" t="str">
            <v>Torba</v>
          </cell>
          <cell r="G14" t="str">
            <v>0084583001</v>
          </cell>
          <cell r="H14" t="str">
            <v>LOSALAVA JUNIOR SECONDARY SCHOOL</v>
          </cell>
          <cell r="I14" t="str">
            <v>SS</v>
          </cell>
          <cell r="J14" t="str">
            <v>No</v>
          </cell>
          <cell r="K14" t="str">
            <v xml:space="preserve">7 8 9 10 </v>
          </cell>
          <cell r="L14">
            <v>197</v>
          </cell>
          <cell r="M14">
            <v>42000</v>
          </cell>
          <cell r="N14">
            <v>8274000</v>
          </cell>
          <cell r="O14">
            <v>2482200</v>
          </cell>
          <cell r="P14">
            <v>0</v>
          </cell>
          <cell r="Q14">
            <v>2482200</v>
          </cell>
          <cell r="R14">
            <v>2482200</v>
          </cell>
        </row>
        <row r="15">
          <cell r="B15" t="str">
            <v>010609</v>
          </cell>
          <cell r="C15" t="str">
            <v>Pasalele</v>
          </cell>
          <cell r="D15" t="str">
            <v>ENG</v>
          </cell>
          <cell r="E15" t="str">
            <v>Mota</v>
          </cell>
          <cell r="F15" t="str">
            <v>Torba</v>
          </cell>
          <cell r="G15" t="str">
            <v>0084574001</v>
          </cell>
          <cell r="H15" t="str">
            <v>PASLELE PRIMARY SCHOOL</v>
          </cell>
          <cell r="I15" t="str">
            <v>PS</v>
          </cell>
          <cell r="J15" t="str">
            <v>No</v>
          </cell>
          <cell r="K15" t="str">
            <v xml:space="preserve">1 2 3 4 5 6 7 8 </v>
          </cell>
          <cell r="L15">
            <v>0</v>
          </cell>
          <cell r="M15">
            <v>42000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0111109</v>
          </cell>
          <cell r="C16" t="str">
            <v>Robin Memorial Junior Secondary</v>
          </cell>
          <cell r="D16" t="str">
            <v>ENG</v>
          </cell>
          <cell r="E16" t="str">
            <v>Loh</v>
          </cell>
          <cell r="F16" t="str">
            <v>Torba</v>
          </cell>
          <cell r="G16" t="str">
            <v>0084578001</v>
          </cell>
          <cell r="H16" t="str">
            <v>ROBIN PRIMARY SCHOOL</v>
          </cell>
          <cell r="I16" t="str">
            <v>SS</v>
          </cell>
          <cell r="J16" t="str">
            <v>No</v>
          </cell>
          <cell r="K16" t="str">
            <v xml:space="preserve">7 8 9 10 </v>
          </cell>
          <cell r="L16">
            <v>147</v>
          </cell>
          <cell r="M16">
            <v>42000</v>
          </cell>
          <cell r="N16">
            <v>6174000</v>
          </cell>
          <cell r="O16">
            <v>1852200</v>
          </cell>
          <cell r="P16">
            <v>0</v>
          </cell>
          <cell r="Q16">
            <v>1852200</v>
          </cell>
          <cell r="R16">
            <v>1852200</v>
          </cell>
        </row>
        <row r="17">
          <cell r="B17" t="str">
            <v>010411</v>
          </cell>
          <cell r="C17" t="str">
            <v>Sanlang</v>
          </cell>
          <cell r="D17" t="str">
            <v>ENG</v>
          </cell>
          <cell r="E17" t="str">
            <v>Vanua Lava</v>
          </cell>
          <cell r="F17" t="str">
            <v>Torba</v>
          </cell>
          <cell r="G17" t="str">
            <v>0084569001</v>
          </cell>
          <cell r="H17" t="str">
            <v>SANLANG PRIMARY SCHOOL</v>
          </cell>
          <cell r="I17" t="str">
            <v>PS</v>
          </cell>
          <cell r="J17" t="str">
            <v>No</v>
          </cell>
          <cell r="K17" t="str">
            <v xml:space="preserve">1 2 3 4 5 6 7 8 </v>
          </cell>
          <cell r="L17">
            <v>55</v>
          </cell>
          <cell r="M17">
            <v>42000</v>
          </cell>
          <cell r="N17">
            <v>2310000</v>
          </cell>
          <cell r="O17">
            <v>693000</v>
          </cell>
          <cell r="P17">
            <v>0</v>
          </cell>
          <cell r="Q17">
            <v>693000</v>
          </cell>
          <cell r="R17">
            <v>693000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Mota Lava</v>
          </cell>
          <cell r="F18" t="str">
            <v>Torba</v>
          </cell>
          <cell r="G18" t="str">
            <v>0173641001</v>
          </cell>
          <cell r="H18" t="str">
            <v>TELHEI JUNIOR SECONDARY SCHOOL</v>
          </cell>
          <cell r="I18" t="str">
            <v>SS</v>
          </cell>
          <cell r="J18" t="str">
            <v>No</v>
          </cell>
          <cell r="K18" t="str">
            <v xml:space="preserve">7 8 9 10 </v>
          </cell>
          <cell r="L18">
            <v>141</v>
          </cell>
          <cell r="M18">
            <v>42000</v>
          </cell>
          <cell r="N18">
            <v>5922000</v>
          </cell>
          <cell r="O18">
            <v>1776600</v>
          </cell>
          <cell r="P18">
            <v>0</v>
          </cell>
          <cell r="Q18">
            <v>1776600</v>
          </cell>
          <cell r="R18">
            <v>1776600</v>
          </cell>
        </row>
        <row r="19">
          <cell r="B19" t="str">
            <v>010119</v>
          </cell>
          <cell r="C19" t="str">
            <v>Vaget</v>
          </cell>
          <cell r="D19" t="str">
            <v>ENG</v>
          </cell>
          <cell r="E19" t="str">
            <v>Gaua</v>
          </cell>
          <cell r="F19" t="str">
            <v>Torba</v>
          </cell>
          <cell r="G19" t="str">
            <v>0084562001</v>
          </cell>
          <cell r="H19" t="str">
            <v>VAGET PRIMARY SCHOOL</v>
          </cell>
          <cell r="I19" t="str">
            <v>PS</v>
          </cell>
          <cell r="J19" t="str">
            <v>No</v>
          </cell>
          <cell r="K19" t="str">
            <v xml:space="preserve">1 2 3 4 5 6 7 8 </v>
          </cell>
          <cell r="L19">
            <v>0</v>
          </cell>
          <cell r="M19">
            <v>42000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022102</v>
          </cell>
          <cell r="C20" t="str">
            <v>Amapelau/Mati</v>
          </cell>
          <cell r="D20" t="str">
            <v>ENG</v>
          </cell>
          <cell r="E20" t="str">
            <v>Malo</v>
          </cell>
          <cell r="F20" t="str">
            <v>Sanma</v>
          </cell>
          <cell r="G20" t="str">
            <v>0091201001</v>
          </cell>
          <cell r="H20" t="str">
            <v>AMAPELAO PRIMARY SCHOOL</v>
          </cell>
          <cell r="I20" t="str">
            <v>PS</v>
          </cell>
          <cell r="J20" t="str">
            <v>No</v>
          </cell>
          <cell r="K20" t="str">
            <v xml:space="preserve">1 2 3 4 5 6 7 8 </v>
          </cell>
          <cell r="L20">
            <v>0</v>
          </cell>
          <cell r="M20">
            <v>42000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0220300</v>
          </cell>
          <cell r="C21" t="str">
            <v>Aore Adventist Academy</v>
          </cell>
          <cell r="D21" t="str">
            <v>ENG</v>
          </cell>
          <cell r="E21" t="str">
            <v>Aore</v>
          </cell>
          <cell r="F21" t="str">
            <v>Sanma</v>
          </cell>
          <cell r="G21" t="str">
            <v>0084618001</v>
          </cell>
          <cell r="H21" t="str">
            <v>AORE ADVENTIST ACADEMY</v>
          </cell>
          <cell r="I21" t="str">
            <v>SS</v>
          </cell>
          <cell r="J21" t="str">
            <v>No</v>
          </cell>
          <cell r="K21" t="str">
            <v xml:space="preserve">7 8 9 10 11 12 13 </v>
          </cell>
          <cell r="L21">
            <v>471</v>
          </cell>
          <cell r="M21">
            <v>42000</v>
          </cell>
          <cell r="N21">
            <v>19782000</v>
          </cell>
          <cell r="O21">
            <v>5934600</v>
          </cell>
          <cell r="P21">
            <v>0</v>
          </cell>
          <cell r="Q21">
            <v>5934600</v>
          </cell>
          <cell r="R21">
            <v>5934600</v>
          </cell>
        </row>
        <row r="22">
          <cell r="B22" t="str">
            <v>022103</v>
          </cell>
          <cell r="C22" t="str">
            <v>Avunatari Primary</v>
          </cell>
          <cell r="D22" t="str">
            <v>ENG</v>
          </cell>
          <cell r="E22" t="str">
            <v>Malo</v>
          </cell>
          <cell r="F22" t="str">
            <v>Sanma</v>
          </cell>
          <cell r="G22" t="str">
            <v>0084591001</v>
          </cell>
          <cell r="H22" t="str">
            <v>AVUNATARI PRIMARY SCHOOL</v>
          </cell>
          <cell r="I22" t="str">
            <v>PS</v>
          </cell>
          <cell r="J22" t="str">
            <v>No</v>
          </cell>
          <cell r="K22" t="str">
            <v xml:space="preserve">1 2 3 4 5 6 7 8 </v>
          </cell>
          <cell r="L22">
            <v>67</v>
          </cell>
          <cell r="M22">
            <v>42000</v>
          </cell>
          <cell r="N22">
            <v>2814000</v>
          </cell>
          <cell r="O22">
            <v>844200</v>
          </cell>
          <cell r="P22">
            <v>0</v>
          </cell>
          <cell r="Q22">
            <v>844200</v>
          </cell>
          <cell r="R22">
            <v>844200</v>
          </cell>
        </row>
        <row r="23">
          <cell r="B23" t="str">
            <v>022205</v>
          </cell>
          <cell r="C23" t="str">
            <v>Banban Primary</v>
          </cell>
          <cell r="D23" t="str">
            <v>ENG</v>
          </cell>
          <cell r="E23" t="str">
            <v>Santo</v>
          </cell>
          <cell r="F23" t="str">
            <v>Sanma</v>
          </cell>
          <cell r="G23" t="str">
            <v>0084598001</v>
          </cell>
          <cell r="H23" t="str">
            <v>BANBAN PRIMARY SCHOOL</v>
          </cell>
          <cell r="I23" t="str">
            <v>PS</v>
          </cell>
          <cell r="J23" t="str">
            <v>No</v>
          </cell>
          <cell r="K23" t="str">
            <v xml:space="preserve">1 2 3 4 5 6 7 8 </v>
          </cell>
          <cell r="L23">
            <v>185</v>
          </cell>
          <cell r="M23">
            <v>42000</v>
          </cell>
          <cell r="N23">
            <v>7770000</v>
          </cell>
          <cell r="O23">
            <v>2331000</v>
          </cell>
          <cell r="P23">
            <v>0</v>
          </cell>
          <cell r="Q23">
            <v>2331000</v>
          </cell>
          <cell r="R23">
            <v>2331000</v>
          </cell>
        </row>
        <row r="24">
          <cell r="B24" t="str">
            <v>0222301</v>
          </cell>
          <cell r="C24" t="str">
            <v>Bombua</v>
          </cell>
          <cell r="D24" t="str">
            <v>ENG</v>
          </cell>
          <cell r="E24" t="str">
            <v>Santo</v>
          </cell>
          <cell r="F24" t="str">
            <v>Sanma</v>
          </cell>
          <cell r="G24" t="str">
            <v>0186772001</v>
          </cell>
          <cell r="H24" t="str">
            <v>BOMBUA LONDUA JUNIOR SECONDARY SCHOOL</v>
          </cell>
          <cell r="I24" t="str">
            <v>SS</v>
          </cell>
          <cell r="J24" t="str">
            <v>No</v>
          </cell>
          <cell r="K24" t="str">
            <v xml:space="preserve">7 8 9 10 </v>
          </cell>
          <cell r="L24">
            <v>413</v>
          </cell>
          <cell r="M24">
            <v>42000</v>
          </cell>
          <cell r="N24">
            <v>17346000</v>
          </cell>
          <cell r="O24">
            <v>5203800</v>
          </cell>
          <cell r="P24">
            <v>0</v>
          </cell>
          <cell r="Q24">
            <v>5203800</v>
          </cell>
          <cell r="R24">
            <v>5203800</v>
          </cell>
        </row>
        <row r="25">
          <cell r="B25" t="str">
            <v>0222307</v>
          </cell>
          <cell r="C25" t="str">
            <v>College de St. Michel</v>
          </cell>
          <cell r="D25" t="str">
            <v>FRE</v>
          </cell>
          <cell r="E25" t="str">
            <v>Santo</v>
          </cell>
          <cell r="F25" t="str">
            <v>Sanma</v>
          </cell>
          <cell r="G25" t="str">
            <v>0084621001</v>
          </cell>
          <cell r="H25" t="str">
            <v>COLLEGE TECHNIQUE ST MICHEL</v>
          </cell>
          <cell r="I25" t="str">
            <v>SS</v>
          </cell>
          <cell r="J25" t="str">
            <v>No</v>
          </cell>
          <cell r="K25" t="str">
            <v xml:space="preserve">7 8 9 10 11 12 </v>
          </cell>
          <cell r="L25">
            <v>496</v>
          </cell>
          <cell r="M25">
            <v>42000</v>
          </cell>
          <cell r="N25">
            <v>20832000</v>
          </cell>
          <cell r="O25">
            <v>6249600</v>
          </cell>
          <cell r="P25">
            <v>0</v>
          </cell>
          <cell r="Q25">
            <v>6249600</v>
          </cell>
          <cell r="R25">
            <v>6249600</v>
          </cell>
        </row>
        <row r="26">
          <cell r="B26" t="str">
            <v>022289</v>
          </cell>
          <cell r="C26" t="str">
            <v>De Quiros(matantas)</v>
          </cell>
          <cell r="D26" t="str">
            <v>ENG</v>
          </cell>
          <cell r="E26" t="str">
            <v>Santo</v>
          </cell>
          <cell r="F26" t="str">
            <v>Sanma</v>
          </cell>
          <cell r="G26" t="str">
            <v>0098423001</v>
          </cell>
          <cell r="H26" t="str">
            <v>DE QUEROS (MATANTAS) PRIMARY SCHOOL</v>
          </cell>
          <cell r="I26" t="str">
            <v>PS</v>
          </cell>
          <cell r="J26" t="str">
            <v>No</v>
          </cell>
          <cell r="K26" t="str">
            <v xml:space="preserve">1 2 3 4 5 6 7 8 </v>
          </cell>
          <cell r="L26">
            <v>65</v>
          </cell>
          <cell r="M26">
            <v>42000</v>
          </cell>
          <cell r="N26">
            <v>2730000</v>
          </cell>
          <cell r="O26">
            <v>819000</v>
          </cell>
          <cell r="P26">
            <v>0</v>
          </cell>
          <cell r="Q26">
            <v>819000</v>
          </cell>
          <cell r="R26">
            <v>819000</v>
          </cell>
        </row>
        <row r="27">
          <cell r="B27" t="str">
            <v>022210</v>
          </cell>
          <cell r="C27" t="str">
            <v>Ebenezer</v>
          </cell>
          <cell r="D27" t="str">
            <v>ENG</v>
          </cell>
          <cell r="E27" t="str">
            <v>Santo</v>
          </cell>
          <cell r="F27" t="str">
            <v>Sanma</v>
          </cell>
          <cell r="G27" t="str">
            <v>0084601001</v>
          </cell>
          <cell r="H27" t="str">
            <v>EBENEZER PRIMARY SCHOOL</v>
          </cell>
          <cell r="I27" t="str">
            <v>PS</v>
          </cell>
          <cell r="J27" t="str">
            <v>No</v>
          </cell>
          <cell r="K27" t="str">
            <v xml:space="preserve">1 2 3 4 5 6 7 8 </v>
          </cell>
          <cell r="L27">
            <v>79</v>
          </cell>
          <cell r="M27">
            <v>42000</v>
          </cell>
          <cell r="N27">
            <v>3318000</v>
          </cell>
          <cell r="O27">
            <v>995400</v>
          </cell>
          <cell r="P27">
            <v>0</v>
          </cell>
          <cell r="Q27">
            <v>995400</v>
          </cell>
          <cell r="R27">
            <v>995400</v>
          </cell>
        </row>
        <row r="28">
          <cell r="B28" t="str">
            <v>0222302</v>
          </cell>
          <cell r="C28" t="str">
            <v>Hog Harbour</v>
          </cell>
          <cell r="D28" t="str">
            <v>ENG</v>
          </cell>
          <cell r="E28" t="str">
            <v>Santo</v>
          </cell>
          <cell r="F28" t="str">
            <v>Sanma</v>
          </cell>
          <cell r="G28" t="str">
            <v>0084614001</v>
          </cell>
          <cell r="H28" t="str">
            <v>HOG HARBOUR JUNIOR SECONDARY SCHOOL</v>
          </cell>
          <cell r="I28" t="str">
            <v>SS</v>
          </cell>
          <cell r="J28" t="str">
            <v>No</v>
          </cell>
          <cell r="K28" t="str">
            <v xml:space="preserve">7 8 9 10 11 12 </v>
          </cell>
          <cell r="L28">
            <v>280</v>
          </cell>
          <cell r="M28">
            <v>42000</v>
          </cell>
          <cell r="N28">
            <v>11760000</v>
          </cell>
          <cell r="O28">
            <v>3528000</v>
          </cell>
          <cell r="P28">
            <v>0</v>
          </cell>
          <cell r="Q28">
            <v>3528000</v>
          </cell>
          <cell r="R28">
            <v>3528000</v>
          </cell>
        </row>
        <row r="29">
          <cell r="B29" t="str">
            <v>020101</v>
          </cell>
          <cell r="C29" t="str">
            <v>Kamewa English</v>
          </cell>
          <cell r="D29" t="str">
            <v>ENG</v>
          </cell>
          <cell r="E29" t="str">
            <v>Santo</v>
          </cell>
          <cell r="F29" t="str">
            <v>Sanma</v>
          </cell>
          <cell r="G29" t="str">
            <v>0084640001</v>
          </cell>
          <cell r="H29" t="str">
            <v>KAMEWA PRIMARY SCHOOL</v>
          </cell>
          <cell r="I29" t="str">
            <v>PS</v>
          </cell>
          <cell r="J29" t="str">
            <v>Yes</v>
          </cell>
          <cell r="K29" t="str">
            <v xml:space="preserve">1 2 3 4 5 6 7 8 </v>
          </cell>
          <cell r="L29">
            <v>137</v>
          </cell>
          <cell r="M29">
            <v>42000</v>
          </cell>
          <cell r="N29">
            <v>5754000</v>
          </cell>
          <cell r="O29">
            <v>1726200</v>
          </cell>
          <cell r="P29">
            <v>0</v>
          </cell>
          <cell r="Q29">
            <v>1726200</v>
          </cell>
          <cell r="R29">
            <v>1726200</v>
          </cell>
        </row>
        <row r="30">
          <cell r="B30" t="str">
            <v>020102</v>
          </cell>
          <cell r="C30" t="str">
            <v>Kamewa French</v>
          </cell>
          <cell r="D30" t="str">
            <v>FRE</v>
          </cell>
          <cell r="E30" t="str">
            <v>Santo</v>
          </cell>
          <cell r="F30" t="str">
            <v>Sanma</v>
          </cell>
          <cell r="G30" t="str">
            <v>0084640001</v>
          </cell>
          <cell r="H30" t="str">
            <v>KAMEWA PRIMARY SCHOOL</v>
          </cell>
          <cell r="I30" t="str">
            <v>PS</v>
          </cell>
          <cell r="J30" t="str">
            <v>Yes</v>
          </cell>
          <cell r="K30" t="str">
            <v xml:space="preserve">1 2 3 4 5 6 7 8 </v>
          </cell>
          <cell r="L30">
            <v>86</v>
          </cell>
          <cell r="M30">
            <v>42000</v>
          </cell>
          <cell r="N30">
            <v>3612000</v>
          </cell>
          <cell r="O30">
            <v>1083600</v>
          </cell>
          <cell r="Q30">
            <v>1083600</v>
          </cell>
          <cell r="R30">
            <v>1083600</v>
          </cell>
        </row>
        <row r="31">
          <cell r="B31" t="str">
            <v>022223</v>
          </cell>
          <cell r="C31" t="str">
            <v>Limarua</v>
          </cell>
          <cell r="D31" t="str">
            <v>ENG</v>
          </cell>
          <cell r="E31" t="str">
            <v>Santo</v>
          </cell>
          <cell r="F31" t="str">
            <v>Sanma</v>
          </cell>
          <cell r="G31" t="str">
            <v>0084649001</v>
          </cell>
          <cell r="H31" t="str">
            <v>LIMARUA PRIMARY SCHOOL</v>
          </cell>
          <cell r="I31" t="str">
            <v>PS</v>
          </cell>
          <cell r="J31" t="str">
            <v>No</v>
          </cell>
          <cell r="K31" t="str">
            <v xml:space="preserve">1 2 3 4 5 6 7 8 </v>
          </cell>
          <cell r="L31">
            <v>38</v>
          </cell>
          <cell r="M31">
            <v>42000</v>
          </cell>
          <cell r="N31">
            <v>1596000</v>
          </cell>
          <cell r="O31">
            <v>478800</v>
          </cell>
          <cell r="P31">
            <v>0</v>
          </cell>
          <cell r="Q31">
            <v>478800</v>
          </cell>
          <cell r="R31">
            <v>478800</v>
          </cell>
        </row>
        <row r="32">
          <cell r="B32" t="str">
            <v>020103</v>
          </cell>
          <cell r="C32" t="str">
            <v>Luganville Est Primary</v>
          </cell>
          <cell r="D32" t="str">
            <v>FRE</v>
          </cell>
          <cell r="E32" t="str">
            <v>Santo</v>
          </cell>
          <cell r="F32" t="str">
            <v>Sanma</v>
          </cell>
          <cell r="G32" t="str">
            <v>0084608001</v>
          </cell>
          <cell r="H32" t="str">
            <v>LUGANVILLE EAST PRIMARY SCHOOL</v>
          </cell>
          <cell r="I32" t="str">
            <v>PS</v>
          </cell>
          <cell r="J32" t="str">
            <v>No</v>
          </cell>
          <cell r="K32" t="str">
            <v xml:space="preserve">1 2 3 4 5 6 7 8 </v>
          </cell>
          <cell r="L32">
            <v>128</v>
          </cell>
          <cell r="M32">
            <v>42000</v>
          </cell>
          <cell r="N32">
            <v>5376000</v>
          </cell>
          <cell r="O32">
            <v>1612800</v>
          </cell>
          <cell r="P32">
            <v>0</v>
          </cell>
          <cell r="Q32">
            <v>1612800</v>
          </cell>
          <cell r="R32">
            <v>1612800</v>
          </cell>
        </row>
        <row r="33">
          <cell r="B33" t="str">
            <v>0201100</v>
          </cell>
          <cell r="C33" t="str">
            <v>Lycee De Luganville</v>
          </cell>
          <cell r="D33" t="str">
            <v>FRE</v>
          </cell>
          <cell r="E33" t="str">
            <v>Santo</v>
          </cell>
          <cell r="F33" t="str">
            <v>Sanma</v>
          </cell>
          <cell r="G33" t="str">
            <v>0084611001</v>
          </cell>
          <cell r="H33" t="str">
            <v>LYCEE DE LUGANVILLE</v>
          </cell>
          <cell r="I33" t="str">
            <v>SS</v>
          </cell>
          <cell r="J33" t="str">
            <v>No</v>
          </cell>
          <cell r="K33" t="str">
            <v xml:space="preserve">7 8 9 10 11 12 13 14 </v>
          </cell>
          <cell r="L33">
            <v>551</v>
          </cell>
          <cell r="M33">
            <v>42000</v>
          </cell>
          <cell r="N33">
            <v>23142000</v>
          </cell>
          <cell r="O33">
            <v>6942600</v>
          </cell>
          <cell r="P33">
            <v>0</v>
          </cell>
          <cell r="Q33">
            <v>6942600</v>
          </cell>
          <cell r="R33">
            <v>6942600</v>
          </cell>
        </row>
        <row r="34">
          <cell r="B34" t="str">
            <v>022232</v>
          </cell>
          <cell r="C34" t="str">
            <v>Mataloi</v>
          </cell>
          <cell r="D34" t="str">
            <v>FRE</v>
          </cell>
          <cell r="E34" t="str">
            <v>Santo</v>
          </cell>
          <cell r="F34" t="str">
            <v>Sanma</v>
          </cell>
          <cell r="G34" t="str">
            <v>0084672001</v>
          </cell>
          <cell r="H34" t="str">
            <v>MATALOI PRIMARY SCHOOL</v>
          </cell>
          <cell r="I34" t="str">
            <v>PS</v>
          </cell>
          <cell r="J34" t="str">
            <v>No</v>
          </cell>
          <cell r="K34" t="str">
            <v xml:space="preserve">1 2 3 4 5 6 7 8 </v>
          </cell>
          <cell r="L34">
            <v>28</v>
          </cell>
          <cell r="M34">
            <v>42000</v>
          </cell>
          <cell r="N34">
            <v>1176000</v>
          </cell>
          <cell r="O34">
            <v>352800</v>
          </cell>
          <cell r="P34">
            <v>0</v>
          </cell>
          <cell r="Q34">
            <v>352800</v>
          </cell>
          <cell r="R34">
            <v>352800</v>
          </cell>
        </row>
        <row r="35">
          <cell r="B35" t="str">
            <v>0222303</v>
          </cell>
          <cell r="C35" t="str">
            <v>Matevulu College</v>
          </cell>
          <cell r="D35" t="str">
            <v>ENG</v>
          </cell>
          <cell r="E35" t="str">
            <v>Santo</v>
          </cell>
          <cell r="F35" t="str">
            <v>Sanma</v>
          </cell>
          <cell r="G35" t="str">
            <v>0084615001</v>
          </cell>
          <cell r="H35" t="str">
            <v>MATEVULU COLLEGE</v>
          </cell>
          <cell r="I35" t="str">
            <v>SS</v>
          </cell>
          <cell r="J35" t="str">
            <v>No</v>
          </cell>
          <cell r="K35" t="str">
            <v xml:space="preserve">7 8 9 10 11 12 13 </v>
          </cell>
          <cell r="L35">
            <v>647</v>
          </cell>
          <cell r="M35">
            <v>42000</v>
          </cell>
          <cell r="N35">
            <v>27174000</v>
          </cell>
          <cell r="O35">
            <v>8152200</v>
          </cell>
          <cell r="P35">
            <v>0</v>
          </cell>
          <cell r="Q35">
            <v>8152200</v>
          </cell>
          <cell r="R35">
            <v>8152200</v>
          </cell>
        </row>
        <row r="36">
          <cell r="B36" t="str">
            <v>0222352</v>
          </cell>
          <cell r="C36" t="str">
            <v>Menevula Junior Secondary</v>
          </cell>
          <cell r="D36" t="str">
            <v>ENG</v>
          </cell>
          <cell r="E36" t="str">
            <v>Santo</v>
          </cell>
          <cell r="F36" t="str">
            <v>Sanma</v>
          </cell>
          <cell r="G36" t="str">
            <v>0084617001</v>
          </cell>
          <cell r="H36" t="str">
            <v>MENEVULA JUNIOR SECONDARY SCHOOL</v>
          </cell>
          <cell r="I36" t="str">
            <v>SS</v>
          </cell>
          <cell r="J36" t="str">
            <v>No</v>
          </cell>
          <cell r="K36" t="str">
            <v xml:space="preserve">7 8 9 10 </v>
          </cell>
          <cell r="L36">
            <v>126</v>
          </cell>
          <cell r="M36">
            <v>42000</v>
          </cell>
          <cell r="N36">
            <v>5292000</v>
          </cell>
          <cell r="O36">
            <v>1587600</v>
          </cell>
          <cell r="P36">
            <v>0</v>
          </cell>
          <cell r="Q36">
            <v>1587600</v>
          </cell>
          <cell r="R36">
            <v>1587600</v>
          </cell>
        </row>
        <row r="37">
          <cell r="B37" t="str">
            <v>022229</v>
          </cell>
          <cell r="C37" t="str">
            <v>Merei (Mamara)</v>
          </cell>
          <cell r="D37" t="str">
            <v>ENG</v>
          </cell>
          <cell r="E37" t="str">
            <v>Santo</v>
          </cell>
          <cell r="F37" t="str">
            <v>Sanma</v>
          </cell>
          <cell r="G37" t="str">
            <v>0084623001</v>
          </cell>
          <cell r="H37" t="str">
            <v>MEREI PRIMARY SCHOOL</v>
          </cell>
          <cell r="I37" t="str">
            <v>PS</v>
          </cell>
          <cell r="J37" t="str">
            <v>No</v>
          </cell>
          <cell r="K37" t="str">
            <v xml:space="preserve">1 2 3 4 5 6 7 8 </v>
          </cell>
          <cell r="L37">
            <v>43</v>
          </cell>
          <cell r="M37">
            <v>42000</v>
          </cell>
          <cell r="N37">
            <v>1806000</v>
          </cell>
          <cell r="O37">
            <v>541800</v>
          </cell>
          <cell r="P37">
            <v>0</v>
          </cell>
          <cell r="Q37">
            <v>541800</v>
          </cell>
          <cell r="R37">
            <v>541800</v>
          </cell>
        </row>
        <row r="38">
          <cell r="B38" t="str">
            <v>0222304</v>
          </cell>
          <cell r="C38" t="str">
            <v xml:space="preserve">Moli Valivu </v>
          </cell>
          <cell r="D38" t="str">
            <v>FRE</v>
          </cell>
          <cell r="E38" t="str">
            <v>Santo</v>
          </cell>
          <cell r="F38" t="str">
            <v>Sanma</v>
          </cell>
          <cell r="G38" t="str">
            <v>0084619001</v>
          </cell>
          <cell r="H38" t="str">
            <v>COLLEGE DE MOLI VALIVU</v>
          </cell>
          <cell r="I38" t="str">
            <v>SS</v>
          </cell>
          <cell r="J38" t="str">
            <v>No</v>
          </cell>
          <cell r="K38" t="str">
            <v xml:space="preserve">7 8 9 10 </v>
          </cell>
          <cell r="L38">
            <v>50</v>
          </cell>
          <cell r="M38">
            <v>42000</v>
          </cell>
          <cell r="N38">
            <v>2100000</v>
          </cell>
          <cell r="O38">
            <v>630000</v>
          </cell>
          <cell r="P38">
            <v>0</v>
          </cell>
          <cell r="Q38">
            <v>630000</v>
          </cell>
          <cell r="R38">
            <v>630000</v>
          </cell>
        </row>
        <row r="39">
          <cell r="B39" t="str">
            <v>0221344</v>
          </cell>
          <cell r="C39" t="str">
            <v>Nandiutu English</v>
          </cell>
          <cell r="D39" t="str">
            <v>ENG</v>
          </cell>
          <cell r="E39" t="str">
            <v>Malo</v>
          </cell>
          <cell r="F39" t="str">
            <v>Sanma</v>
          </cell>
          <cell r="G39" t="str">
            <v>0084613001</v>
          </cell>
          <cell r="H39" t="str">
            <v>COLLEGE DE NANDIUTU</v>
          </cell>
          <cell r="I39" t="str">
            <v>SS</v>
          </cell>
          <cell r="J39" t="str">
            <v>No</v>
          </cell>
          <cell r="K39" t="str">
            <v xml:space="preserve">7 8 9 10 </v>
          </cell>
          <cell r="L39">
            <v>149</v>
          </cell>
          <cell r="M39">
            <v>42000</v>
          </cell>
          <cell r="N39">
            <v>6258000</v>
          </cell>
          <cell r="O39">
            <v>1877400</v>
          </cell>
          <cell r="P39">
            <v>0</v>
          </cell>
          <cell r="Q39">
            <v>1877400</v>
          </cell>
          <cell r="R39">
            <v>1877400</v>
          </cell>
        </row>
        <row r="40">
          <cell r="B40" t="str">
            <v>0221305</v>
          </cell>
          <cell r="C40" t="str">
            <v>Nandiutu French</v>
          </cell>
          <cell r="D40" t="str">
            <v>FRE</v>
          </cell>
          <cell r="E40" t="str">
            <v>Malo</v>
          </cell>
          <cell r="F40" t="str">
            <v>Sanma</v>
          </cell>
          <cell r="G40" t="str">
            <v>0084613001</v>
          </cell>
          <cell r="H40" t="str">
            <v>COLLEGE DE NANDIUTU</v>
          </cell>
          <cell r="I40" t="str">
            <v>SS</v>
          </cell>
          <cell r="J40" t="str">
            <v>No</v>
          </cell>
          <cell r="K40" t="str">
            <v xml:space="preserve">7 8 9 10 </v>
          </cell>
          <cell r="L40">
            <v>45</v>
          </cell>
          <cell r="M40">
            <v>42000</v>
          </cell>
          <cell r="N40">
            <v>1890000</v>
          </cell>
          <cell r="O40">
            <v>567000</v>
          </cell>
          <cell r="P40">
            <v>0</v>
          </cell>
          <cell r="Q40">
            <v>567000</v>
          </cell>
          <cell r="R40">
            <v>567000</v>
          </cell>
        </row>
        <row r="41">
          <cell r="B41" t="str">
            <v>022241</v>
          </cell>
          <cell r="C41" t="str">
            <v>Natawa</v>
          </cell>
          <cell r="D41" t="str">
            <v>ENG</v>
          </cell>
          <cell r="E41" t="str">
            <v>Santo</v>
          </cell>
          <cell r="F41" t="str">
            <v>Sanma</v>
          </cell>
          <cell r="G41" t="str">
            <v>0084624001</v>
          </cell>
          <cell r="H41" t="str">
            <v>NATAWA PRIMARY SCHOOL</v>
          </cell>
          <cell r="I41" t="str">
            <v>PS</v>
          </cell>
          <cell r="J41" t="str">
            <v>No</v>
          </cell>
          <cell r="K41" t="str">
            <v xml:space="preserve">1 2 3 4 5 6 7 8 </v>
          </cell>
          <cell r="L41">
            <v>113</v>
          </cell>
          <cell r="M41">
            <v>42000</v>
          </cell>
          <cell r="N41">
            <v>4746000</v>
          </cell>
          <cell r="O41">
            <v>1423800</v>
          </cell>
          <cell r="P41">
            <v>0</v>
          </cell>
          <cell r="Q41">
            <v>1423800</v>
          </cell>
          <cell r="R41">
            <v>1423800</v>
          </cell>
        </row>
        <row r="42">
          <cell r="B42" t="str">
            <v>0222513</v>
          </cell>
          <cell r="C42" t="str">
            <v>Navele</v>
          </cell>
          <cell r="D42" t="str">
            <v>ENG</v>
          </cell>
          <cell r="E42" t="str">
            <v>Santo</v>
          </cell>
          <cell r="F42" t="str">
            <v>Sanma</v>
          </cell>
          <cell r="G42" t="str">
            <v>0098399001</v>
          </cell>
          <cell r="H42" t="str">
            <v>NAVELE JUNIOR SECONDARY SCHOOL</v>
          </cell>
          <cell r="I42" t="str">
            <v>SS</v>
          </cell>
          <cell r="J42" t="str">
            <v>No</v>
          </cell>
          <cell r="K42" t="str">
            <v xml:space="preserve">7 8 9 10 </v>
          </cell>
          <cell r="L42">
            <v>73</v>
          </cell>
          <cell r="M42">
            <v>42000</v>
          </cell>
          <cell r="N42">
            <v>3066000</v>
          </cell>
          <cell r="O42">
            <v>919800</v>
          </cell>
          <cell r="P42">
            <v>0</v>
          </cell>
          <cell r="Q42">
            <v>919800</v>
          </cell>
          <cell r="R42">
            <v>919800</v>
          </cell>
        </row>
        <row r="43">
          <cell r="B43" t="str">
            <v>022286</v>
          </cell>
          <cell r="C43" t="str">
            <v>Paireve (Nasulesule)</v>
          </cell>
          <cell r="D43" t="str">
            <v>ENG</v>
          </cell>
          <cell r="E43" t="str">
            <v>Santo</v>
          </cell>
          <cell r="F43" t="str">
            <v>Sanma</v>
          </cell>
          <cell r="G43" t="str">
            <v>0098430001</v>
          </cell>
          <cell r="H43" t="str">
            <v>PAIREVE PRIMARY SCHOOL</v>
          </cell>
          <cell r="I43" t="str">
            <v>PS</v>
          </cell>
          <cell r="J43" t="str">
            <v>No</v>
          </cell>
          <cell r="K43" t="str">
            <v xml:space="preserve">1 2 3 4 5 6 7 8 </v>
          </cell>
          <cell r="L43">
            <v>0</v>
          </cell>
          <cell r="M43">
            <v>42000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022251</v>
          </cell>
          <cell r="C44" t="str">
            <v>Pialulup</v>
          </cell>
          <cell r="D44" t="str">
            <v>ENG</v>
          </cell>
          <cell r="E44" t="str">
            <v>Santo</v>
          </cell>
          <cell r="F44" t="str">
            <v>Sanma</v>
          </cell>
          <cell r="G44" t="str">
            <v>0084628001</v>
          </cell>
          <cell r="H44" t="str">
            <v>PIALULUP PRIMARY SCHOOL</v>
          </cell>
          <cell r="I44" t="str">
            <v>PS</v>
          </cell>
          <cell r="J44" t="str">
            <v>No</v>
          </cell>
          <cell r="K44" t="str">
            <v xml:space="preserve">1 2 3 4 5 6 7 8 </v>
          </cell>
          <cell r="L44">
            <v>33</v>
          </cell>
          <cell r="M44">
            <v>42000</v>
          </cell>
          <cell r="N44">
            <v>1386000</v>
          </cell>
          <cell r="O44">
            <v>415800</v>
          </cell>
          <cell r="P44">
            <v>0</v>
          </cell>
          <cell r="Q44">
            <v>415800</v>
          </cell>
          <cell r="R44">
            <v>415800</v>
          </cell>
        </row>
        <row r="45">
          <cell r="B45" t="str">
            <v>0222309</v>
          </cell>
          <cell r="C45" t="str">
            <v>Rowhani</v>
          </cell>
          <cell r="D45" t="str">
            <v>ENG</v>
          </cell>
          <cell r="E45" t="str">
            <v>Santo</v>
          </cell>
          <cell r="F45" t="str">
            <v>Sanma</v>
          </cell>
          <cell r="G45" t="str">
            <v>0107822001</v>
          </cell>
          <cell r="H45" t="str">
            <v>ROWHANI SCHOOL</v>
          </cell>
          <cell r="I45" t="str">
            <v>SS</v>
          </cell>
          <cell r="J45" t="str">
            <v>Yes</v>
          </cell>
          <cell r="K45" t="str">
            <v xml:space="preserve">7 8 9 10 </v>
          </cell>
          <cell r="L45">
            <v>152</v>
          </cell>
          <cell r="M45">
            <v>42000</v>
          </cell>
          <cell r="N45">
            <v>6384000</v>
          </cell>
          <cell r="O45">
            <v>1915200</v>
          </cell>
          <cell r="Q45">
            <v>1915200</v>
          </cell>
          <cell r="R45">
            <v>1915200</v>
          </cell>
        </row>
        <row r="46">
          <cell r="B46" t="str">
            <v>022264</v>
          </cell>
          <cell r="C46" t="str">
            <v>Saletui</v>
          </cell>
          <cell r="D46" t="str">
            <v>ENG</v>
          </cell>
          <cell r="E46" t="str">
            <v>Santo</v>
          </cell>
          <cell r="F46" t="str">
            <v>Sanma</v>
          </cell>
          <cell r="G46" t="str">
            <v>0084654001</v>
          </cell>
          <cell r="H46" t="str">
            <v>SALETUI PRIMARY SCHOOL</v>
          </cell>
          <cell r="I46" t="str">
            <v>PS</v>
          </cell>
          <cell r="J46" t="str">
            <v>No</v>
          </cell>
          <cell r="K46" t="str">
            <v xml:space="preserve">1 2 3 4 5 6 7 8 </v>
          </cell>
          <cell r="L46">
            <v>59</v>
          </cell>
          <cell r="M46">
            <v>42000</v>
          </cell>
          <cell r="N46">
            <v>2478000</v>
          </cell>
          <cell r="O46">
            <v>743400</v>
          </cell>
          <cell r="P46">
            <v>0</v>
          </cell>
          <cell r="Q46">
            <v>743400</v>
          </cell>
          <cell r="R46">
            <v>743400</v>
          </cell>
        </row>
        <row r="47">
          <cell r="B47" t="str">
            <v>0201102</v>
          </cell>
          <cell r="C47" t="str">
            <v>Santo East</v>
          </cell>
          <cell r="D47" t="str">
            <v>ENG</v>
          </cell>
          <cell r="E47" t="str">
            <v>Santo</v>
          </cell>
          <cell r="F47" t="str">
            <v>Sanma</v>
          </cell>
          <cell r="G47" t="str">
            <v>0084612001</v>
          </cell>
          <cell r="H47" t="str">
            <v>SANTO EAST JUNIOR SECONDARY SCHOOL</v>
          </cell>
          <cell r="I47" t="str">
            <v>SS</v>
          </cell>
          <cell r="J47" t="str">
            <v>No</v>
          </cell>
          <cell r="K47" t="str">
            <v xml:space="preserve">7 8 9 10 11 12 13 </v>
          </cell>
          <cell r="L47">
            <v>973</v>
          </cell>
          <cell r="M47">
            <v>42000</v>
          </cell>
          <cell r="N47">
            <v>40866000</v>
          </cell>
          <cell r="O47">
            <v>12259800</v>
          </cell>
          <cell r="P47">
            <v>0</v>
          </cell>
          <cell r="Q47">
            <v>12259800</v>
          </cell>
          <cell r="R47">
            <v>12259800</v>
          </cell>
        </row>
        <row r="48">
          <cell r="B48" t="str">
            <v>020111</v>
          </cell>
          <cell r="C48" t="str">
            <v>Sarakata</v>
          </cell>
          <cell r="D48" t="str">
            <v>ENG</v>
          </cell>
          <cell r="E48" t="str">
            <v>Santo</v>
          </cell>
          <cell r="F48" t="str">
            <v>Sanma</v>
          </cell>
          <cell r="G48" t="str">
            <v>0084586001</v>
          </cell>
          <cell r="H48" t="str">
            <v>SARAKATA PRIMARY SCHOOL</v>
          </cell>
          <cell r="I48" t="str">
            <v>PS</v>
          </cell>
          <cell r="J48" t="str">
            <v>No</v>
          </cell>
          <cell r="K48" t="str">
            <v xml:space="preserve">1 2 3 4 5 6 7 8 </v>
          </cell>
          <cell r="L48">
            <v>73</v>
          </cell>
          <cell r="M48">
            <v>42000</v>
          </cell>
          <cell r="N48">
            <v>3066000</v>
          </cell>
          <cell r="O48">
            <v>919800</v>
          </cell>
          <cell r="P48">
            <v>0</v>
          </cell>
          <cell r="Q48">
            <v>919800</v>
          </cell>
          <cell r="R48">
            <v>919800</v>
          </cell>
        </row>
        <row r="49">
          <cell r="B49" t="str">
            <v>022208</v>
          </cell>
          <cell r="C49" t="str">
            <v>St. Jacques</v>
          </cell>
          <cell r="D49" t="str">
            <v>FRE</v>
          </cell>
          <cell r="E49" t="str">
            <v>Santo</v>
          </cell>
          <cell r="F49" t="str">
            <v>Sanma</v>
          </cell>
          <cell r="G49" t="str">
            <v>0084599001</v>
          </cell>
          <cell r="H49" t="str">
            <v>ST JACQUES PRIMARY SCHOOL</v>
          </cell>
          <cell r="I49" t="str">
            <v>PS</v>
          </cell>
          <cell r="J49" t="str">
            <v>No</v>
          </cell>
          <cell r="K49" t="str">
            <v xml:space="preserve">1 2 3 4 5 6 7 8 </v>
          </cell>
          <cell r="L49">
            <v>23</v>
          </cell>
          <cell r="M49">
            <v>42000</v>
          </cell>
          <cell r="N49">
            <v>966000</v>
          </cell>
          <cell r="O49">
            <v>289800</v>
          </cell>
          <cell r="P49">
            <v>0</v>
          </cell>
          <cell r="Q49">
            <v>289800</v>
          </cell>
          <cell r="R49">
            <v>289800</v>
          </cell>
        </row>
        <row r="50">
          <cell r="B50" t="str">
            <v>0222324</v>
          </cell>
          <cell r="C50" t="str">
            <v>Ste. Anne (Port Olry)</v>
          </cell>
          <cell r="D50" t="str">
            <v>FRE</v>
          </cell>
          <cell r="E50" t="str">
            <v>Santo</v>
          </cell>
          <cell r="F50" t="str">
            <v>Sanma</v>
          </cell>
          <cell r="G50" t="str">
            <v>0084620001</v>
          </cell>
          <cell r="H50" t="str">
            <v>COLLEGE DE STE ANNE</v>
          </cell>
          <cell r="I50" t="str">
            <v>SS</v>
          </cell>
          <cell r="J50" t="str">
            <v>No</v>
          </cell>
          <cell r="K50" t="str">
            <v xml:space="preserve">7 8 9 10 11 12 </v>
          </cell>
          <cell r="L50">
            <v>257</v>
          </cell>
          <cell r="M50">
            <v>42000</v>
          </cell>
          <cell r="N50">
            <v>10794000</v>
          </cell>
          <cell r="O50">
            <v>3238200</v>
          </cell>
          <cell r="P50">
            <v>0</v>
          </cell>
          <cell r="Q50">
            <v>3238200</v>
          </cell>
          <cell r="R50">
            <v>3238200</v>
          </cell>
        </row>
        <row r="51">
          <cell r="B51" t="str">
            <v>020105</v>
          </cell>
          <cell r="C51" t="str">
            <v>Ste. Therese Luganville</v>
          </cell>
          <cell r="D51" t="str">
            <v>FRE</v>
          </cell>
          <cell r="E51" t="str">
            <v>Santo</v>
          </cell>
          <cell r="F51" t="str">
            <v>Sanma</v>
          </cell>
          <cell r="G51" t="str">
            <v>0084655001</v>
          </cell>
          <cell r="H51" t="str">
            <v>ST THERESE PRIMARY SCHOOL</v>
          </cell>
          <cell r="I51" t="str">
            <v>PS</v>
          </cell>
          <cell r="J51" t="str">
            <v>No</v>
          </cell>
          <cell r="K51" t="str">
            <v xml:space="preserve">1 2 3 4 5 6 7 8 </v>
          </cell>
          <cell r="L51">
            <v>157</v>
          </cell>
          <cell r="M51">
            <v>42000</v>
          </cell>
          <cell r="N51">
            <v>6594000</v>
          </cell>
          <cell r="O51">
            <v>1978200</v>
          </cell>
          <cell r="P51">
            <v>0</v>
          </cell>
          <cell r="Q51">
            <v>1978200</v>
          </cell>
          <cell r="R51">
            <v>1978200</v>
          </cell>
        </row>
        <row r="52">
          <cell r="B52" t="str">
            <v>0222308</v>
          </cell>
          <cell r="C52" t="str">
            <v>Tata Secondary School</v>
          </cell>
          <cell r="D52" t="str">
            <v>ENG</v>
          </cell>
          <cell r="E52" t="str">
            <v>Santo</v>
          </cell>
          <cell r="F52" t="str">
            <v>Sanma</v>
          </cell>
          <cell r="G52" t="str">
            <v>0084616001</v>
          </cell>
          <cell r="H52" t="str">
            <v>TATA JUNIOR SECONDARY SCHOOL</v>
          </cell>
          <cell r="I52" t="str">
            <v>SS</v>
          </cell>
          <cell r="J52" t="str">
            <v>No</v>
          </cell>
          <cell r="K52" t="str">
            <v xml:space="preserve">7 8 9 10 </v>
          </cell>
          <cell r="L52">
            <v>391</v>
          </cell>
          <cell r="M52">
            <v>42000</v>
          </cell>
          <cell r="N52">
            <v>16422000</v>
          </cell>
          <cell r="O52">
            <v>4926600</v>
          </cell>
          <cell r="P52">
            <v>0</v>
          </cell>
          <cell r="Q52">
            <v>4926600</v>
          </cell>
          <cell r="R52">
            <v>4926600</v>
          </cell>
        </row>
        <row r="53">
          <cell r="B53" t="str">
            <v>0222584</v>
          </cell>
          <cell r="C53" t="str">
            <v>Tata Senior Secondary</v>
          </cell>
          <cell r="D53" t="str">
            <v>ENG</v>
          </cell>
          <cell r="E53" t="str">
            <v>Santo</v>
          </cell>
          <cell r="F53" t="str">
            <v>Sanma</v>
          </cell>
          <cell r="G53" t="str">
            <v>0084635001</v>
          </cell>
          <cell r="H53" t="str">
            <v>TATA PRIMARY SCHOOL</v>
          </cell>
          <cell r="I53" t="str">
            <v>SS</v>
          </cell>
          <cell r="J53" t="str">
            <v>No</v>
          </cell>
          <cell r="K53" t="str">
            <v xml:space="preserve">11 </v>
          </cell>
          <cell r="L53">
            <v>63</v>
          </cell>
          <cell r="M53">
            <v>42000</v>
          </cell>
          <cell r="N53">
            <v>2646000</v>
          </cell>
          <cell r="O53">
            <v>793800</v>
          </cell>
          <cell r="P53">
            <v>0</v>
          </cell>
          <cell r="Q53">
            <v>793800</v>
          </cell>
          <cell r="R53">
            <v>793800</v>
          </cell>
        </row>
        <row r="54">
          <cell r="B54" t="str">
            <v>022276</v>
          </cell>
          <cell r="C54" t="str">
            <v>Vunakariakara</v>
          </cell>
          <cell r="D54" t="str">
            <v>FRE</v>
          </cell>
          <cell r="E54" t="str">
            <v>Santo</v>
          </cell>
          <cell r="F54" t="str">
            <v>Sanma</v>
          </cell>
          <cell r="G54" t="str">
            <v>0098405001</v>
          </cell>
          <cell r="H54" t="str">
            <v>VUNAKARIAKARA PRIMARY SCHOOL</v>
          </cell>
          <cell r="I54" t="str">
            <v>PS</v>
          </cell>
          <cell r="J54" t="str">
            <v>No</v>
          </cell>
          <cell r="K54" t="str">
            <v xml:space="preserve">1 2 3 4 5 6 7 8 </v>
          </cell>
          <cell r="L54">
            <v>0</v>
          </cell>
          <cell r="M54">
            <v>42000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0426300</v>
          </cell>
          <cell r="C55" t="str">
            <v>Ambaebulu Secondary</v>
          </cell>
          <cell r="D55" t="str">
            <v>ENG</v>
          </cell>
          <cell r="E55" t="str">
            <v>Ambae</v>
          </cell>
          <cell r="F55" t="str">
            <v>Penama</v>
          </cell>
          <cell r="G55" t="str">
            <v>0084687001</v>
          </cell>
          <cell r="H55" t="str">
            <v>AMBAEBULU JUNIOR SECONDARY SCHOOL</v>
          </cell>
          <cell r="I55" t="str">
            <v>SS</v>
          </cell>
          <cell r="J55" t="str">
            <v>No</v>
          </cell>
          <cell r="K55" t="str">
            <v xml:space="preserve">7 8 9 10 </v>
          </cell>
          <cell r="L55">
            <v>181</v>
          </cell>
          <cell r="M55">
            <v>42000</v>
          </cell>
          <cell r="N55">
            <v>7602000</v>
          </cell>
          <cell r="O55">
            <v>2280600</v>
          </cell>
          <cell r="P55">
            <v>0</v>
          </cell>
          <cell r="Q55">
            <v>2280600</v>
          </cell>
          <cell r="R55">
            <v>2280600</v>
          </cell>
        </row>
        <row r="56">
          <cell r="B56" t="str">
            <v>0326351</v>
          </cell>
          <cell r="C56" t="str">
            <v>Apostolic College</v>
          </cell>
          <cell r="D56" t="str">
            <v>ENG</v>
          </cell>
          <cell r="E56" t="str">
            <v>Ambae</v>
          </cell>
          <cell r="F56" t="str">
            <v>Penama</v>
          </cell>
          <cell r="G56" t="str">
            <v>0103607001</v>
          </cell>
          <cell r="H56" t="str">
            <v>APOSTOLIC COLLEGE</v>
          </cell>
          <cell r="I56" t="str">
            <v>SS</v>
          </cell>
          <cell r="J56" t="str">
            <v>No</v>
          </cell>
          <cell r="K56" t="str">
            <v xml:space="preserve">7 8 9 10 </v>
          </cell>
          <cell r="L56">
            <v>122</v>
          </cell>
          <cell r="M56">
            <v>42000</v>
          </cell>
          <cell r="N56">
            <v>5124000</v>
          </cell>
          <cell r="O56">
            <v>1537200</v>
          </cell>
          <cell r="P56">
            <v>0</v>
          </cell>
          <cell r="Q56">
            <v>1537200</v>
          </cell>
          <cell r="R56">
            <v>1537200</v>
          </cell>
        </row>
        <row r="57">
          <cell r="B57" t="str">
            <v>0328352</v>
          </cell>
          <cell r="C57" t="str">
            <v>Atavtabanga Secondary</v>
          </cell>
          <cell r="D57" t="str">
            <v>ENG</v>
          </cell>
          <cell r="E57" t="str">
            <v>Pentecost</v>
          </cell>
          <cell r="F57" t="str">
            <v>Penama</v>
          </cell>
          <cell r="G57" t="str">
            <v>0084867001</v>
          </cell>
          <cell r="H57" t="str">
            <v>ATAVTABANGA PRIMARY SCHOOL</v>
          </cell>
          <cell r="I57" t="str">
            <v>SS</v>
          </cell>
          <cell r="J57" t="str">
            <v>Yes</v>
          </cell>
          <cell r="K57" t="str">
            <v xml:space="preserve">7 8 9 10 </v>
          </cell>
          <cell r="L57">
            <v>191</v>
          </cell>
          <cell r="M57">
            <v>42000</v>
          </cell>
          <cell r="N57">
            <v>8022000</v>
          </cell>
          <cell r="O57">
            <v>2406600</v>
          </cell>
          <cell r="P57">
            <v>0</v>
          </cell>
          <cell r="Q57">
            <v>2406600</v>
          </cell>
          <cell r="R57">
            <v>2406600</v>
          </cell>
        </row>
        <row r="58">
          <cell r="B58" t="str">
            <v>0429345</v>
          </cell>
          <cell r="C58" t="str">
            <v>Amelvet Secondary</v>
          </cell>
          <cell r="D58" t="str">
            <v>ENG</v>
          </cell>
          <cell r="E58" t="str">
            <v>Malekula</v>
          </cell>
          <cell r="F58" t="str">
            <v>Malampa</v>
          </cell>
          <cell r="G58" t="str">
            <v>0084749001</v>
          </cell>
          <cell r="H58" t="str">
            <v>AMELVET JUNIOR SECONDARY SCHOOL</v>
          </cell>
          <cell r="I58" t="str">
            <v>SS</v>
          </cell>
          <cell r="J58" t="str">
            <v>No</v>
          </cell>
          <cell r="K58" t="str">
            <v xml:space="preserve">7 8 9 10 </v>
          </cell>
          <cell r="L58">
            <v>238</v>
          </cell>
          <cell r="M58">
            <v>42000</v>
          </cell>
          <cell r="N58">
            <v>9996000</v>
          </cell>
          <cell r="O58">
            <v>2998800</v>
          </cell>
          <cell r="P58">
            <v>0</v>
          </cell>
          <cell r="Q58">
            <v>2998800</v>
          </cell>
          <cell r="R58">
            <v>2998800</v>
          </cell>
        </row>
        <row r="59">
          <cell r="B59" t="str">
            <v>0429423</v>
          </cell>
          <cell r="C59" t="str">
            <v xml:space="preserve">Aulua Secondary </v>
          </cell>
          <cell r="D59" t="str">
            <v>ENG</v>
          </cell>
          <cell r="E59" t="str">
            <v>Malekula</v>
          </cell>
          <cell r="F59" t="str">
            <v>Malampa</v>
          </cell>
          <cell r="G59" t="str">
            <v>0084957001</v>
          </cell>
          <cell r="H59" t="str">
            <v>AULUA PRIMARY SCHOOL</v>
          </cell>
          <cell r="I59" t="str">
            <v>PS</v>
          </cell>
          <cell r="J59" t="str">
            <v>No</v>
          </cell>
          <cell r="K59" t="str">
            <v xml:space="preserve">1 2 3 4 5 6 7 8 </v>
          </cell>
          <cell r="L59">
            <v>151</v>
          </cell>
          <cell r="M59">
            <v>42000</v>
          </cell>
          <cell r="N59">
            <v>6342000</v>
          </cell>
          <cell r="O59">
            <v>1902600</v>
          </cell>
          <cell r="P59">
            <v>0</v>
          </cell>
          <cell r="Q59">
            <v>1902600</v>
          </cell>
          <cell r="R59">
            <v>1902600</v>
          </cell>
        </row>
        <row r="60">
          <cell r="B60" t="str">
            <v>0429377</v>
          </cell>
          <cell r="C60" t="str">
            <v>Brenwei</v>
          </cell>
          <cell r="D60" t="str">
            <v>ENG</v>
          </cell>
          <cell r="E60" t="str">
            <v>Malekula</v>
          </cell>
          <cell r="F60" t="str">
            <v>Malampa</v>
          </cell>
          <cell r="G60" t="str">
            <v>0137985001</v>
          </cell>
          <cell r="H60" t="str">
            <v>BRENWEI JUNIOR &amp; SECONDARY SCHOOL</v>
          </cell>
          <cell r="I60" t="str">
            <v>SS</v>
          </cell>
          <cell r="J60" t="str">
            <v>No</v>
          </cell>
          <cell r="K60" t="str">
            <v xml:space="preserve">7 8 9 10 </v>
          </cell>
          <cell r="L60">
            <v>173</v>
          </cell>
          <cell r="M60">
            <v>42000</v>
          </cell>
          <cell r="N60">
            <v>7266000</v>
          </cell>
          <cell r="O60">
            <v>2179800</v>
          </cell>
          <cell r="P60">
            <v>0</v>
          </cell>
          <cell r="Q60">
            <v>2179800</v>
          </cell>
          <cell r="R60">
            <v>2179800</v>
          </cell>
        </row>
        <row r="61">
          <cell r="B61" t="str">
            <v>0344315</v>
          </cell>
          <cell r="C61" t="str">
            <v>College de Lehili</v>
          </cell>
          <cell r="D61" t="str">
            <v>FRE</v>
          </cell>
          <cell r="E61" t="str">
            <v>Paama</v>
          </cell>
          <cell r="F61" t="str">
            <v>Malampa</v>
          </cell>
          <cell r="G61" t="str">
            <v>0084710001</v>
          </cell>
          <cell r="H61" t="str">
            <v>COLLEGE DE LEHILI</v>
          </cell>
          <cell r="I61" t="str">
            <v>SS</v>
          </cell>
          <cell r="J61" t="str">
            <v>No</v>
          </cell>
          <cell r="K61" t="str">
            <v xml:space="preserve">7 8 9 10 </v>
          </cell>
          <cell r="L61">
            <v>49</v>
          </cell>
          <cell r="M61">
            <v>42000</v>
          </cell>
          <cell r="N61">
            <v>2058000</v>
          </cell>
          <cell r="O61">
            <v>617400</v>
          </cell>
          <cell r="P61">
            <v>0</v>
          </cell>
          <cell r="Q61">
            <v>617400</v>
          </cell>
          <cell r="R61">
            <v>617400</v>
          </cell>
        </row>
        <row r="62">
          <cell r="B62" t="str">
            <v>0329309</v>
          </cell>
          <cell r="C62" t="str">
            <v>Jean Vidil (Vao)</v>
          </cell>
          <cell r="D62" t="str">
            <v>FRE</v>
          </cell>
          <cell r="E62" t="str">
            <v>Malekula</v>
          </cell>
          <cell r="F62" t="str">
            <v>Malampa</v>
          </cell>
          <cell r="G62" t="str">
            <v>0084714001</v>
          </cell>
          <cell r="H62" t="str">
            <v>COLLEGE DE VAO</v>
          </cell>
          <cell r="I62" t="str">
            <v>SS</v>
          </cell>
          <cell r="J62" t="str">
            <v>No</v>
          </cell>
          <cell r="K62" t="str">
            <v xml:space="preserve">7 8 9 10 </v>
          </cell>
          <cell r="L62">
            <v>108</v>
          </cell>
          <cell r="M62">
            <v>42000</v>
          </cell>
          <cell r="N62">
            <v>4536000</v>
          </cell>
          <cell r="O62">
            <v>1360800</v>
          </cell>
          <cell r="P62">
            <v>0</v>
          </cell>
          <cell r="Q62">
            <v>1360800</v>
          </cell>
          <cell r="R62">
            <v>1360800</v>
          </cell>
        </row>
        <row r="63">
          <cell r="B63" t="str">
            <v>0329301</v>
          </cell>
          <cell r="C63" t="str">
            <v>Lakatoro</v>
          </cell>
          <cell r="D63" t="str">
            <v>ENG</v>
          </cell>
          <cell r="E63" t="str">
            <v>Malekula</v>
          </cell>
          <cell r="F63" t="str">
            <v>Malampa</v>
          </cell>
          <cell r="G63" t="str">
            <v>0084700001</v>
          </cell>
          <cell r="H63" t="str">
            <v>LAKATORO JUNIOR SECONDARY SCHOOL</v>
          </cell>
          <cell r="I63" t="str">
            <v>SS</v>
          </cell>
          <cell r="J63" t="str">
            <v>No</v>
          </cell>
          <cell r="K63" t="str">
            <v xml:space="preserve">7 8 9 10 </v>
          </cell>
          <cell r="L63">
            <v>397</v>
          </cell>
          <cell r="M63">
            <v>42000</v>
          </cell>
          <cell r="N63">
            <v>16674000</v>
          </cell>
          <cell r="O63">
            <v>5002200</v>
          </cell>
          <cell r="P63">
            <v>0</v>
          </cell>
          <cell r="Q63">
            <v>5002200</v>
          </cell>
          <cell r="R63">
            <v>5002200</v>
          </cell>
        </row>
        <row r="64">
          <cell r="B64" t="str">
            <v>0329314</v>
          </cell>
          <cell r="C64" t="str">
            <v>Lamap</v>
          </cell>
          <cell r="D64" t="str">
            <v>FRE</v>
          </cell>
          <cell r="E64" t="str">
            <v>Malekula</v>
          </cell>
          <cell r="F64" t="str">
            <v>Malampa</v>
          </cell>
          <cell r="G64" t="str">
            <v>0084715001</v>
          </cell>
          <cell r="H64" t="str">
            <v>COLLEGE DE LAMAP</v>
          </cell>
          <cell r="I64" t="str">
            <v>SS</v>
          </cell>
          <cell r="J64" t="str">
            <v>No</v>
          </cell>
          <cell r="K64" t="str">
            <v xml:space="preserve">7 8 9 10 </v>
          </cell>
          <cell r="L64">
            <v>128</v>
          </cell>
          <cell r="M64">
            <v>42000</v>
          </cell>
          <cell r="N64">
            <v>5376000</v>
          </cell>
          <cell r="O64">
            <v>1612800</v>
          </cell>
          <cell r="P64">
            <v>0</v>
          </cell>
          <cell r="Q64">
            <v>1612800</v>
          </cell>
          <cell r="R64">
            <v>1612800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0203739001</v>
          </cell>
          <cell r="H65" t="str">
            <v>LONMELFARAN</v>
          </cell>
          <cell r="I65" t="str">
            <v>SS</v>
          </cell>
          <cell r="J65" t="str">
            <v>No</v>
          </cell>
          <cell r="K65" t="str">
            <v xml:space="preserve">7 8 9 10 </v>
          </cell>
          <cell r="L65">
            <v>104</v>
          </cell>
          <cell r="M65">
            <v>42000</v>
          </cell>
          <cell r="N65">
            <v>4368000</v>
          </cell>
          <cell r="O65">
            <v>1310400</v>
          </cell>
          <cell r="P65">
            <v>0</v>
          </cell>
          <cell r="Q65">
            <v>1310400</v>
          </cell>
          <cell r="R65">
            <v>1310400</v>
          </cell>
        </row>
        <row r="66">
          <cell r="B66" t="str">
            <v>0443374</v>
          </cell>
          <cell r="C66" t="str">
            <v>Maranatha</v>
          </cell>
          <cell r="D66" t="str">
            <v>ENG</v>
          </cell>
          <cell r="E66" t="str">
            <v>Ambrym</v>
          </cell>
          <cell r="F66" t="str">
            <v>Malampa</v>
          </cell>
          <cell r="G66" t="str">
            <v>0098402001</v>
          </cell>
          <cell r="H66" t="str">
            <v>MARANATHA JUNIOR SECONDARY SCHOOL</v>
          </cell>
          <cell r="I66" t="str">
            <v>SS</v>
          </cell>
          <cell r="J66" t="str">
            <v>No</v>
          </cell>
          <cell r="K66" t="str">
            <v xml:space="preserve">7 8 9 10 </v>
          </cell>
          <cell r="L66">
            <v>86</v>
          </cell>
          <cell r="M66">
            <v>42000</v>
          </cell>
          <cell r="N66">
            <v>3612000</v>
          </cell>
          <cell r="O66">
            <v>1083600</v>
          </cell>
          <cell r="P66">
            <v>0</v>
          </cell>
          <cell r="Q66">
            <v>1083600</v>
          </cell>
          <cell r="R66">
            <v>1083600</v>
          </cell>
        </row>
        <row r="67">
          <cell r="B67" t="str">
            <v>042995</v>
          </cell>
          <cell r="C67" t="str">
            <v>Matanvath Junior Secondary School</v>
          </cell>
          <cell r="D67" t="str">
            <v>ENG</v>
          </cell>
          <cell r="E67" t="str">
            <v>Malekula</v>
          </cell>
          <cell r="F67" t="str">
            <v>Malampa</v>
          </cell>
          <cell r="G67" t="str">
            <v>0085084001</v>
          </cell>
          <cell r="H67" t="str">
            <v>MATANVAT PRIMARY SCHOOL</v>
          </cell>
          <cell r="I67" t="str">
            <v>SS</v>
          </cell>
          <cell r="J67" t="str">
            <v>No</v>
          </cell>
          <cell r="K67" t="str">
            <v xml:space="preserve">7 8 9 10 </v>
          </cell>
          <cell r="L67">
            <v>78</v>
          </cell>
          <cell r="M67">
            <v>42000</v>
          </cell>
          <cell r="N67">
            <v>3276000</v>
          </cell>
          <cell r="O67">
            <v>982800</v>
          </cell>
          <cell r="P67">
            <v>0</v>
          </cell>
          <cell r="Q67">
            <v>982800</v>
          </cell>
          <cell r="R67">
            <v>982800</v>
          </cell>
        </row>
        <row r="68">
          <cell r="B68" t="str">
            <v>0443423</v>
          </cell>
          <cell r="C68" t="str">
            <v>Mbossung Secondary</v>
          </cell>
          <cell r="D68" t="str">
            <v>ENG</v>
          </cell>
          <cell r="E68" t="str">
            <v>Ambrym</v>
          </cell>
          <cell r="F68" t="str">
            <v>Malampa</v>
          </cell>
          <cell r="G68" t="str">
            <v>0085006001</v>
          </cell>
          <cell r="H68" t="str">
            <v>MBOSSUNG PRIMARY SCHOOL</v>
          </cell>
          <cell r="I68" t="str">
            <v>PS</v>
          </cell>
          <cell r="J68" t="str">
            <v>No</v>
          </cell>
          <cell r="K68" t="str">
            <v xml:space="preserve">1 2 3 4 5 6 7 8 </v>
          </cell>
          <cell r="L68">
            <v>98</v>
          </cell>
          <cell r="M68">
            <v>42000</v>
          </cell>
          <cell r="N68">
            <v>4116000</v>
          </cell>
          <cell r="O68">
            <v>1234800</v>
          </cell>
          <cell r="P68">
            <v>0</v>
          </cell>
          <cell r="Q68">
            <v>1234800</v>
          </cell>
          <cell r="R68">
            <v>1234800</v>
          </cell>
        </row>
        <row r="69">
          <cell r="B69" t="str">
            <v>0329304</v>
          </cell>
          <cell r="C69" t="str">
            <v>Norsup</v>
          </cell>
          <cell r="D69" t="str">
            <v>FRE</v>
          </cell>
          <cell r="E69" t="str">
            <v>Malekula</v>
          </cell>
          <cell r="F69" t="str">
            <v>Malampa</v>
          </cell>
          <cell r="G69" t="str">
            <v>0084701001</v>
          </cell>
          <cell r="H69" t="str">
            <v>COLLEGE DE NORSUP</v>
          </cell>
          <cell r="I69" t="str">
            <v>SS</v>
          </cell>
          <cell r="J69" t="str">
            <v>No</v>
          </cell>
          <cell r="K69" t="str">
            <v xml:space="preserve">7 8 9 10 11 12 13 </v>
          </cell>
          <cell r="L69">
            <v>383</v>
          </cell>
          <cell r="M69">
            <v>42000</v>
          </cell>
          <cell r="N69">
            <v>16086000</v>
          </cell>
          <cell r="O69">
            <v>4825800</v>
          </cell>
          <cell r="P69">
            <v>0</v>
          </cell>
          <cell r="Q69">
            <v>4825800</v>
          </cell>
          <cell r="R69">
            <v>4825800</v>
          </cell>
        </row>
        <row r="70">
          <cell r="B70" t="str">
            <v>0343312</v>
          </cell>
          <cell r="C70" t="str">
            <v>Olal (Tobol)</v>
          </cell>
          <cell r="D70" t="str">
            <v>FRE</v>
          </cell>
          <cell r="E70" t="str">
            <v>Ambrym</v>
          </cell>
          <cell r="F70" t="str">
            <v>Malampa</v>
          </cell>
          <cell r="G70" t="str">
            <v>0084707001</v>
          </cell>
          <cell r="H70" t="str">
            <v>COLLEGE D' OLAL</v>
          </cell>
          <cell r="I70" t="str">
            <v>SS</v>
          </cell>
          <cell r="J70" t="str">
            <v>No</v>
          </cell>
          <cell r="K70" t="str">
            <v xml:space="preserve">7 8 9 10 </v>
          </cell>
          <cell r="L70">
            <v>67</v>
          </cell>
          <cell r="M70">
            <v>42000</v>
          </cell>
          <cell r="N70">
            <v>2814000</v>
          </cell>
          <cell r="O70">
            <v>844200</v>
          </cell>
          <cell r="P70">
            <v>0</v>
          </cell>
          <cell r="Q70">
            <v>844200</v>
          </cell>
          <cell r="R70">
            <v>844200</v>
          </cell>
        </row>
        <row r="71">
          <cell r="B71" t="str">
            <v>0329305</v>
          </cell>
          <cell r="C71" t="str">
            <v>Orap</v>
          </cell>
          <cell r="D71" t="str">
            <v>FRE</v>
          </cell>
          <cell r="E71" t="str">
            <v>Malekula</v>
          </cell>
          <cell r="F71" t="str">
            <v>Malampa</v>
          </cell>
          <cell r="G71" t="str">
            <v>0084712001</v>
          </cell>
          <cell r="H71" t="str">
            <v>COLLEGE D'ORAP</v>
          </cell>
          <cell r="I71" t="str">
            <v>SS</v>
          </cell>
          <cell r="J71" t="str">
            <v>No</v>
          </cell>
          <cell r="K71" t="str">
            <v xml:space="preserve">7 8 9 10 11 12 </v>
          </cell>
          <cell r="L71">
            <v>138</v>
          </cell>
          <cell r="M71">
            <v>42000</v>
          </cell>
          <cell r="N71">
            <v>5796000</v>
          </cell>
          <cell r="O71">
            <v>1738800</v>
          </cell>
          <cell r="P71">
            <v>0</v>
          </cell>
          <cell r="Q71">
            <v>1738800</v>
          </cell>
          <cell r="R71">
            <v>1738800</v>
          </cell>
        </row>
        <row r="72">
          <cell r="B72" t="str">
            <v>0428310</v>
          </cell>
          <cell r="C72" t="str">
            <v>Bwatnapni Secondary</v>
          </cell>
          <cell r="D72" t="str">
            <v>ENG</v>
          </cell>
          <cell r="E72" t="str">
            <v>Pentecost</v>
          </cell>
          <cell r="F72" t="str">
            <v>Penama</v>
          </cell>
          <cell r="G72" t="str">
            <v>0084695001</v>
          </cell>
          <cell r="H72" t="str">
            <v>BWATNAPNI JUNIOR SECONDARY SCHOOL</v>
          </cell>
          <cell r="I72" t="str">
            <v>SS</v>
          </cell>
          <cell r="J72" t="str">
            <v>No</v>
          </cell>
          <cell r="K72" t="str">
            <v xml:space="preserve">7 8 9 10 </v>
          </cell>
          <cell r="L72">
            <v>176</v>
          </cell>
          <cell r="M72">
            <v>42000</v>
          </cell>
          <cell r="N72">
            <v>7392000</v>
          </cell>
          <cell r="O72">
            <v>2217600</v>
          </cell>
          <cell r="P72">
            <v>0</v>
          </cell>
          <cell r="Q72">
            <v>2217600</v>
          </cell>
          <cell r="R72">
            <v>2217600</v>
          </cell>
        </row>
        <row r="73">
          <cell r="B73" t="str">
            <v>0427305</v>
          </cell>
          <cell r="C73" t="str">
            <v>Gambule Secondary</v>
          </cell>
          <cell r="D73" t="str">
            <v>ENG</v>
          </cell>
          <cell r="E73" t="str">
            <v>Maewo</v>
          </cell>
          <cell r="F73" t="str">
            <v>Penama</v>
          </cell>
          <cell r="G73" t="str">
            <v>0084690001</v>
          </cell>
          <cell r="H73" t="str">
            <v>GAMBULE JUNIOR SECONDARY SCHOOL</v>
          </cell>
          <cell r="I73" t="str">
            <v>SS</v>
          </cell>
          <cell r="J73" t="str">
            <v>No</v>
          </cell>
          <cell r="K73" t="str">
            <v xml:space="preserve">7 8 9 10 </v>
          </cell>
          <cell r="L73">
            <v>141</v>
          </cell>
          <cell r="M73">
            <v>42000</v>
          </cell>
          <cell r="N73">
            <v>5922000</v>
          </cell>
          <cell r="O73">
            <v>1776600</v>
          </cell>
          <cell r="P73">
            <v>0</v>
          </cell>
          <cell r="Q73">
            <v>1776600</v>
          </cell>
          <cell r="R73">
            <v>1776600</v>
          </cell>
        </row>
        <row r="74">
          <cell r="B74" t="str">
            <v>0428306</v>
          </cell>
          <cell r="C74" t="str">
            <v>Lini Memorial College</v>
          </cell>
          <cell r="D74" t="str">
            <v>ENG</v>
          </cell>
          <cell r="E74" t="str">
            <v>Pentecost</v>
          </cell>
          <cell r="F74" t="str">
            <v>Penama</v>
          </cell>
          <cell r="G74" t="str">
            <v>0084692001</v>
          </cell>
          <cell r="H74" t="str">
            <v>LINI MEMORIAL COLLEGE</v>
          </cell>
          <cell r="I74" t="str">
            <v>SS</v>
          </cell>
          <cell r="J74" t="str">
            <v>No</v>
          </cell>
          <cell r="K74" t="str">
            <v xml:space="preserve">7 8 9 10 </v>
          </cell>
          <cell r="L74">
            <v>326</v>
          </cell>
          <cell r="M74">
            <v>42000</v>
          </cell>
          <cell r="N74">
            <v>13692000</v>
          </cell>
          <cell r="O74">
            <v>4107600</v>
          </cell>
          <cell r="P74">
            <v>0</v>
          </cell>
          <cell r="Q74">
            <v>4107600</v>
          </cell>
          <cell r="R74">
            <v>4107600</v>
          </cell>
        </row>
        <row r="75">
          <cell r="B75" t="str">
            <v>0426301</v>
          </cell>
          <cell r="C75" t="str">
            <v>Londua Secondary</v>
          </cell>
          <cell r="D75" t="str">
            <v>ENG</v>
          </cell>
          <cell r="E75" t="str">
            <v>Ambae</v>
          </cell>
          <cell r="F75" t="str">
            <v>Penama</v>
          </cell>
          <cell r="G75" t="str">
            <v>0084697001</v>
          </cell>
          <cell r="H75" t="str">
            <v>LONDUA VOCATIONAL SECONDARY SCHOOL</v>
          </cell>
          <cell r="I75" t="str">
            <v>SS</v>
          </cell>
          <cell r="J75" t="str">
            <v>No</v>
          </cell>
          <cell r="K75" t="str">
            <v xml:space="preserve">7 8 9 10 11 12 </v>
          </cell>
          <cell r="L75">
            <v>146</v>
          </cell>
          <cell r="M75">
            <v>42000</v>
          </cell>
          <cell r="N75">
            <v>6132000</v>
          </cell>
          <cell r="O75">
            <v>1839600</v>
          </cell>
          <cell r="P75">
            <v>0</v>
          </cell>
          <cell r="Q75">
            <v>1839600</v>
          </cell>
          <cell r="R75">
            <v>1839600</v>
          </cell>
        </row>
        <row r="76">
          <cell r="B76" t="str">
            <v>0428307</v>
          </cell>
          <cell r="C76" t="str">
            <v>Melsisi Secondary</v>
          </cell>
          <cell r="D76" t="str">
            <v>FRE</v>
          </cell>
          <cell r="E76" t="str">
            <v>Pentecost</v>
          </cell>
          <cell r="F76" t="str">
            <v>Penama</v>
          </cell>
          <cell r="G76" t="str">
            <v>0084694001</v>
          </cell>
          <cell r="H76" t="str">
            <v>COLLEGE DE MELSISI</v>
          </cell>
          <cell r="I76" t="str">
            <v>SS</v>
          </cell>
          <cell r="J76" t="str">
            <v>No</v>
          </cell>
          <cell r="K76" t="str">
            <v xml:space="preserve">7 8 9 10 11 12 </v>
          </cell>
          <cell r="L76">
            <v>318</v>
          </cell>
          <cell r="M76">
            <v>42000</v>
          </cell>
          <cell r="N76">
            <v>13356000</v>
          </cell>
          <cell r="O76">
            <v>4006800</v>
          </cell>
          <cell r="P76">
            <v>0</v>
          </cell>
          <cell r="Q76">
            <v>4006800</v>
          </cell>
          <cell r="R76">
            <v>4006800</v>
          </cell>
        </row>
        <row r="77">
          <cell r="B77" t="str">
            <v>0426302</v>
          </cell>
          <cell r="C77" t="str">
            <v>Navutiriki Secondary English</v>
          </cell>
          <cell r="D77" t="str">
            <v>ENG</v>
          </cell>
          <cell r="E77" t="str">
            <v>Ambae</v>
          </cell>
          <cell r="F77" t="str">
            <v>Penama</v>
          </cell>
          <cell r="G77" t="str">
            <v>0084696001</v>
          </cell>
          <cell r="H77" t="str">
            <v>NAVUTURIKI JUNIOR SECONDARY SCHOOL</v>
          </cell>
          <cell r="I77" t="str">
            <v>SS</v>
          </cell>
          <cell r="J77" t="str">
            <v>Yes</v>
          </cell>
          <cell r="K77" t="str">
            <v xml:space="preserve">7 8 9 10 </v>
          </cell>
          <cell r="L77">
            <v>45</v>
          </cell>
          <cell r="M77">
            <v>42000</v>
          </cell>
          <cell r="N77">
            <v>1890000</v>
          </cell>
          <cell r="O77">
            <v>567000</v>
          </cell>
          <cell r="P77">
            <v>0</v>
          </cell>
          <cell r="Q77">
            <v>567000</v>
          </cell>
          <cell r="R77">
            <v>567000</v>
          </cell>
        </row>
        <row r="78">
          <cell r="B78" t="str">
            <v>0426311</v>
          </cell>
          <cell r="C78" t="str">
            <v>Navutiriki Secondary French</v>
          </cell>
          <cell r="D78" t="str">
            <v>FRE</v>
          </cell>
          <cell r="E78" t="str">
            <v>Ambae</v>
          </cell>
          <cell r="F78" t="str">
            <v>Penama</v>
          </cell>
          <cell r="G78" t="str">
            <v>0084696001</v>
          </cell>
          <cell r="H78" t="str">
            <v>NAVUTURIKI JUNIOR SECONDARY SCHOOL</v>
          </cell>
          <cell r="I78" t="str">
            <v>SS</v>
          </cell>
          <cell r="J78" t="str">
            <v>Yes</v>
          </cell>
          <cell r="K78" t="str">
            <v xml:space="preserve">7 8 9 10 </v>
          </cell>
          <cell r="L78">
            <v>47</v>
          </cell>
          <cell r="M78">
            <v>42000</v>
          </cell>
          <cell r="N78">
            <v>1974000</v>
          </cell>
          <cell r="O78">
            <v>592200</v>
          </cell>
          <cell r="P78">
            <v>0</v>
          </cell>
          <cell r="Q78">
            <v>592200</v>
          </cell>
          <cell r="R78">
            <v>592200</v>
          </cell>
        </row>
        <row r="79">
          <cell r="B79" t="str">
            <v>0428308</v>
          </cell>
          <cell r="C79" t="str">
            <v>Ranwadi Church of Christ College</v>
          </cell>
          <cell r="D79" t="str">
            <v>ENG</v>
          </cell>
          <cell r="E79" t="str">
            <v>Pentecost</v>
          </cell>
          <cell r="F79" t="str">
            <v>Penama</v>
          </cell>
          <cell r="G79" t="str">
            <v>0084693001</v>
          </cell>
          <cell r="H79" t="str">
            <v>RANWADI HIGH SCHOOL</v>
          </cell>
          <cell r="I79" t="str">
            <v>SS</v>
          </cell>
          <cell r="J79" t="str">
            <v>No</v>
          </cell>
          <cell r="K79" t="str">
            <v xml:space="preserve">7 8 9 10 11 12 13 </v>
          </cell>
          <cell r="L79">
            <v>331</v>
          </cell>
          <cell r="M79">
            <v>42000</v>
          </cell>
          <cell r="N79">
            <v>13902000</v>
          </cell>
          <cell r="O79">
            <v>4170600</v>
          </cell>
          <cell r="P79">
            <v>0</v>
          </cell>
          <cell r="Q79">
            <v>4170600</v>
          </cell>
          <cell r="R79">
            <v>4170600</v>
          </cell>
        </row>
        <row r="80">
          <cell r="B80" t="str">
            <v>0426303</v>
          </cell>
          <cell r="C80" t="str">
            <v>St. Patrick's College</v>
          </cell>
          <cell r="D80" t="str">
            <v>ENG</v>
          </cell>
          <cell r="E80" t="str">
            <v>Ambae</v>
          </cell>
          <cell r="F80" t="str">
            <v>Penama</v>
          </cell>
          <cell r="G80" t="str">
            <v>0084689001</v>
          </cell>
          <cell r="H80" t="str">
            <v>ST PATRICK'S COLLEGE</v>
          </cell>
          <cell r="I80" t="str">
            <v>SS</v>
          </cell>
          <cell r="J80" t="str">
            <v>No</v>
          </cell>
          <cell r="K80" t="str">
            <v xml:space="preserve">7 8 9 10 11 12 13 </v>
          </cell>
          <cell r="L80">
            <v>419</v>
          </cell>
          <cell r="M80">
            <v>42000</v>
          </cell>
          <cell r="N80">
            <v>17598000</v>
          </cell>
          <cell r="O80">
            <v>5279400</v>
          </cell>
          <cell r="P80">
            <v>0</v>
          </cell>
          <cell r="Q80">
            <v>5279400</v>
          </cell>
          <cell r="R80">
            <v>5279400</v>
          </cell>
        </row>
        <row r="81">
          <cell r="B81" t="str">
            <v>0327418</v>
          </cell>
          <cell r="C81" t="str">
            <v>Sulua Junior Secondary</v>
          </cell>
          <cell r="D81" t="str">
            <v>ENG</v>
          </cell>
          <cell r="E81" t="str">
            <v>Maewo</v>
          </cell>
          <cell r="F81" t="str">
            <v>Penama</v>
          </cell>
          <cell r="G81" t="str">
            <v>0084864001</v>
          </cell>
          <cell r="H81" t="str">
            <v>SULUA CENTRE SCHOOL</v>
          </cell>
          <cell r="I81" t="str">
            <v>SS</v>
          </cell>
          <cell r="J81" t="str">
            <v>No</v>
          </cell>
          <cell r="K81" t="str">
            <v xml:space="preserve">7 8 9 10 </v>
          </cell>
          <cell r="L81">
            <v>82</v>
          </cell>
          <cell r="M81">
            <v>42000</v>
          </cell>
          <cell r="N81">
            <v>3444000</v>
          </cell>
          <cell r="O81">
            <v>1033200</v>
          </cell>
          <cell r="P81">
            <v>0</v>
          </cell>
          <cell r="Q81">
            <v>1033200</v>
          </cell>
          <cell r="R81">
            <v>1033200</v>
          </cell>
        </row>
        <row r="82">
          <cell r="B82" t="str">
            <v>0426304</v>
          </cell>
          <cell r="C82" t="str">
            <v>Tagaga Secondary</v>
          </cell>
          <cell r="D82" t="str">
            <v>FRE</v>
          </cell>
          <cell r="E82" t="str">
            <v>Ambae</v>
          </cell>
          <cell r="F82" t="str">
            <v>Penama</v>
          </cell>
          <cell r="G82" t="str">
            <v>0084688001</v>
          </cell>
          <cell r="H82" t="str">
            <v>COLLEGE DE TAGAGA</v>
          </cell>
          <cell r="I82" t="str">
            <v>SS</v>
          </cell>
          <cell r="J82" t="str">
            <v>No</v>
          </cell>
          <cell r="K82" t="str">
            <v xml:space="preserve">7 8 9 10 </v>
          </cell>
          <cell r="L82">
            <v>92</v>
          </cell>
          <cell r="M82">
            <v>42000</v>
          </cell>
          <cell r="N82">
            <v>3864000</v>
          </cell>
          <cell r="O82">
            <v>1159200</v>
          </cell>
          <cell r="P82">
            <v>0</v>
          </cell>
          <cell r="Q82">
            <v>1159200</v>
          </cell>
          <cell r="R82">
            <v>1159200</v>
          </cell>
        </row>
        <row r="83">
          <cell r="B83" t="str">
            <v>0428309</v>
          </cell>
          <cell r="C83" t="str">
            <v>Vulumanu Secondary</v>
          </cell>
          <cell r="D83" t="str">
            <v>ENG</v>
          </cell>
          <cell r="E83" t="str">
            <v>Pentecost</v>
          </cell>
          <cell r="F83" t="str">
            <v>Penama</v>
          </cell>
          <cell r="G83" t="str">
            <v>0163833001</v>
          </cell>
          <cell r="H83" t="str">
            <v>VULUMANU JUNIOR SECONDARY SCHOOL</v>
          </cell>
          <cell r="I83" t="str">
            <v>SS</v>
          </cell>
          <cell r="J83" t="str">
            <v>No</v>
          </cell>
          <cell r="K83" t="str">
            <v xml:space="preserve">7 8 9 10 </v>
          </cell>
          <cell r="L83">
            <v>131</v>
          </cell>
          <cell r="M83">
            <v>42000</v>
          </cell>
          <cell r="N83">
            <v>5502000</v>
          </cell>
          <cell r="O83">
            <v>1650600</v>
          </cell>
          <cell r="P83">
            <v>0</v>
          </cell>
          <cell r="Q83">
            <v>1650600</v>
          </cell>
          <cell r="R83">
            <v>1650600</v>
          </cell>
        </row>
        <row r="84">
          <cell r="B84" t="str">
            <v>0343302</v>
          </cell>
          <cell r="C84" t="str">
            <v>Ranon</v>
          </cell>
          <cell r="D84" t="str">
            <v>ENG</v>
          </cell>
          <cell r="E84" t="str">
            <v>Ambrym</v>
          </cell>
          <cell r="F84" t="str">
            <v>Malampa</v>
          </cell>
          <cell r="G84" t="str">
            <v>0084706001</v>
          </cell>
          <cell r="H84" t="str">
            <v>RANON JUNIOR SECONDARY SCHOOL</v>
          </cell>
          <cell r="I84" t="str">
            <v>SS</v>
          </cell>
          <cell r="J84" t="str">
            <v>No</v>
          </cell>
          <cell r="K84" t="str">
            <v xml:space="preserve">7 8 9 10 </v>
          </cell>
          <cell r="L84">
            <v>96</v>
          </cell>
          <cell r="M84">
            <v>42000</v>
          </cell>
          <cell r="N84">
            <v>4032000</v>
          </cell>
          <cell r="O84">
            <v>1209600</v>
          </cell>
          <cell r="P84">
            <v>0</v>
          </cell>
          <cell r="Q84">
            <v>1209600</v>
          </cell>
          <cell r="R84">
            <v>1209600</v>
          </cell>
        </row>
        <row r="85">
          <cell r="B85" t="str">
            <v>0329306</v>
          </cell>
          <cell r="C85" t="str">
            <v>Rensarie</v>
          </cell>
          <cell r="D85" t="str">
            <v>ENG</v>
          </cell>
          <cell r="E85" t="str">
            <v>Malekula</v>
          </cell>
          <cell r="F85" t="str">
            <v>Malampa</v>
          </cell>
          <cell r="G85" t="str">
            <v>0084702001</v>
          </cell>
          <cell r="H85" t="str">
            <v>RENSARIE JUNIOR &amp; SECONDARY SCHOOL</v>
          </cell>
          <cell r="I85" t="str">
            <v>SS</v>
          </cell>
          <cell r="J85" t="str">
            <v>No</v>
          </cell>
          <cell r="K85" t="str">
            <v xml:space="preserve">7 8 9 10 11 12 13 </v>
          </cell>
          <cell r="L85">
            <v>529</v>
          </cell>
          <cell r="M85">
            <v>42000</v>
          </cell>
          <cell r="N85">
            <v>22218000</v>
          </cell>
          <cell r="O85">
            <v>6665400</v>
          </cell>
          <cell r="P85">
            <v>0</v>
          </cell>
          <cell r="Q85">
            <v>6665400</v>
          </cell>
          <cell r="R85">
            <v>6665400</v>
          </cell>
        </row>
        <row r="86">
          <cell r="B86" t="str">
            <v>0438378</v>
          </cell>
          <cell r="C86" t="str">
            <v>Sangalai College</v>
          </cell>
          <cell r="D86" t="str">
            <v>ENG</v>
          </cell>
          <cell r="E86" t="str">
            <v>Maskelyns</v>
          </cell>
          <cell r="F86" t="str">
            <v>Malampa</v>
          </cell>
          <cell r="G86" t="str">
            <v>0158309002</v>
          </cell>
          <cell r="H86" t="str">
            <v>SANGALAI JUNIOR SECONDARY SCHOOL</v>
          </cell>
          <cell r="I86" t="str">
            <v>SS</v>
          </cell>
          <cell r="J86" t="str">
            <v>No</v>
          </cell>
          <cell r="K86" t="str">
            <v xml:space="preserve">7 8 9 10 </v>
          </cell>
          <cell r="L86">
            <v>134</v>
          </cell>
          <cell r="M86">
            <v>42000</v>
          </cell>
          <cell r="N86">
            <v>5628000</v>
          </cell>
          <cell r="O86">
            <v>1688400</v>
          </cell>
          <cell r="P86">
            <v>0</v>
          </cell>
          <cell r="Q86">
            <v>1688400</v>
          </cell>
          <cell r="R86">
            <v>1688400</v>
          </cell>
        </row>
        <row r="87">
          <cell r="B87" t="str">
            <v>0343303</v>
          </cell>
          <cell r="C87" t="str">
            <v>Sessivi</v>
          </cell>
          <cell r="D87" t="str">
            <v>FRE</v>
          </cell>
          <cell r="E87" t="str">
            <v>Ambrym</v>
          </cell>
          <cell r="F87" t="str">
            <v>Malampa</v>
          </cell>
          <cell r="G87" t="str">
            <v>0084716001</v>
          </cell>
          <cell r="H87" t="str">
            <v>COLLEGE DE SESSIVI</v>
          </cell>
          <cell r="I87" t="str">
            <v>SS</v>
          </cell>
          <cell r="J87" t="str">
            <v>No</v>
          </cell>
          <cell r="K87" t="str">
            <v xml:space="preserve">7 8 9 10 </v>
          </cell>
          <cell r="L87">
            <v>140</v>
          </cell>
          <cell r="M87">
            <v>42000</v>
          </cell>
          <cell r="N87">
            <v>5880000</v>
          </cell>
          <cell r="O87">
            <v>1764000</v>
          </cell>
          <cell r="P87">
            <v>0</v>
          </cell>
          <cell r="Q87">
            <v>1764000</v>
          </cell>
          <cell r="R87">
            <v>1764000</v>
          </cell>
        </row>
        <row r="88">
          <cell r="B88" t="str">
            <v>0340311</v>
          </cell>
          <cell r="C88" t="str">
            <v>South Malekula (Lonvat)</v>
          </cell>
          <cell r="D88" t="str">
            <v>ENG</v>
          </cell>
          <cell r="E88" t="str">
            <v>Malekula</v>
          </cell>
          <cell r="F88" t="str">
            <v>Malampa</v>
          </cell>
          <cell r="G88" t="str">
            <v>0084711001</v>
          </cell>
          <cell r="H88" t="str">
            <v>LONVAT JUNIOR SECONDARY SCHOOL</v>
          </cell>
          <cell r="I88" t="str">
            <v>SS</v>
          </cell>
          <cell r="J88" t="str">
            <v>No</v>
          </cell>
          <cell r="K88" t="str">
            <v xml:space="preserve">7 8 9 10 </v>
          </cell>
          <cell r="L88">
            <v>214</v>
          </cell>
          <cell r="M88">
            <v>42000</v>
          </cell>
          <cell r="N88">
            <v>8988000</v>
          </cell>
          <cell r="O88">
            <v>2696400</v>
          </cell>
          <cell r="P88">
            <v>0</v>
          </cell>
          <cell r="Q88">
            <v>2696400</v>
          </cell>
          <cell r="R88">
            <v>2696400</v>
          </cell>
        </row>
        <row r="89">
          <cell r="B89" t="str">
            <v>0329308</v>
          </cell>
          <cell r="C89" t="str">
            <v>South West Bay</v>
          </cell>
          <cell r="D89" t="str">
            <v>ENG</v>
          </cell>
          <cell r="E89" t="str">
            <v>Malekula</v>
          </cell>
          <cell r="F89" t="str">
            <v>Malampa</v>
          </cell>
          <cell r="G89" t="str">
            <v>0084709001</v>
          </cell>
          <cell r="H89" t="str">
            <v>SWB JUNIOR SECONDARY SCHOOL</v>
          </cell>
          <cell r="I89" t="str">
            <v>SS</v>
          </cell>
          <cell r="J89" t="str">
            <v>No</v>
          </cell>
          <cell r="K89" t="str">
            <v xml:space="preserve">7 8 9 10 </v>
          </cell>
          <cell r="L89">
            <v>218</v>
          </cell>
          <cell r="M89">
            <v>42000</v>
          </cell>
          <cell r="N89">
            <v>9156000</v>
          </cell>
          <cell r="O89">
            <v>2746800</v>
          </cell>
          <cell r="P89">
            <v>0</v>
          </cell>
          <cell r="Q89">
            <v>2746800</v>
          </cell>
          <cell r="R89">
            <v>2746800</v>
          </cell>
        </row>
        <row r="90">
          <cell r="B90" t="str">
            <v>0429379</v>
          </cell>
          <cell r="C90" t="str">
            <v>Unmet</v>
          </cell>
          <cell r="D90" t="str">
            <v>FRE</v>
          </cell>
          <cell r="E90" t="str">
            <v>Malekula</v>
          </cell>
          <cell r="F90" t="str">
            <v>Malampa</v>
          </cell>
          <cell r="G90" t="str">
            <v>0122123001</v>
          </cell>
          <cell r="H90" t="str">
            <v>UNMET JUNIOR SECONDARY SCHOOL</v>
          </cell>
          <cell r="I90" t="str">
            <v>SS</v>
          </cell>
          <cell r="J90" t="str">
            <v>No</v>
          </cell>
          <cell r="K90" t="str">
            <v xml:space="preserve">7 8 9 10 </v>
          </cell>
          <cell r="L90">
            <v>146</v>
          </cell>
          <cell r="M90">
            <v>42000</v>
          </cell>
          <cell r="N90">
            <v>6132000</v>
          </cell>
          <cell r="O90">
            <v>1839600</v>
          </cell>
          <cell r="P90">
            <v>0</v>
          </cell>
          <cell r="Q90">
            <v>1839600</v>
          </cell>
          <cell r="R90">
            <v>1839600</v>
          </cell>
        </row>
        <row r="91">
          <cell r="B91" t="str">
            <v>0344310</v>
          </cell>
          <cell r="C91" t="str">
            <v>Vaum</v>
          </cell>
          <cell r="D91" t="str">
            <v>ENG</v>
          </cell>
          <cell r="E91" t="str">
            <v>Paama</v>
          </cell>
          <cell r="F91" t="str">
            <v>Malampa</v>
          </cell>
          <cell r="G91" t="str">
            <v>0084708001</v>
          </cell>
          <cell r="H91" t="str">
            <v>VAUM JUNIOR SECONDARY SCHOOL</v>
          </cell>
          <cell r="I91" t="str">
            <v>SS</v>
          </cell>
          <cell r="J91" t="str">
            <v>No</v>
          </cell>
          <cell r="K91" t="str">
            <v xml:space="preserve">7 8 9 10 </v>
          </cell>
          <cell r="L91">
            <v>107</v>
          </cell>
          <cell r="M91">
            <v>42000</v>
          </cell>
          <cell r="N91">
            <v>4494000</v>
          </cell>
          <cell r="O91">
            <v>1348200</v>
          </cell>
          <cell r="P91">
            <v>0</v>
          </cell>
          <cell r="Q91">
            <v>1348200</v>
          </cell>
          <cell r="R91">
            <v>1348200</v>
          </cell>
        </row>
        <row r="92">
          <cell r="B92" t="str">
            <v>0429373</v>
          </cell>
          <cell r="C92" t="str">
            <v>Walarano</v>
          </cell>
          <cell r="D92" t="str">
            <v>FRE</v>
          </cell>
          <cell r="E92" t="str">
            <v>Malekula</v>
          </cell>
          <cell r="F92" t="str">
            <v>Malampa</v>
          </cell>
          <cell r="G92" t="str">
            <v>0103609001</v>
          </cell>
          <cell r="H92" t="str">
            <v>WALARANO JUNIOR, SECONDARY SCHOOL</v>
          </cell>
          <cell r="I92" t="str">
            <v>SS</v>
          </cell>
          <cell r="J92" t="str">
            <v>No</v>
          </cell>
          <cell r="K92" t="str">
            <v xml:space="preserve">7 8 9 10 </v>
          </cell>
          <cell r="L92">
            <v>104</v>
          </cell>
          <cell r="M92">
            <v>42000</v>
          </cell>
          <cell r="N92">
            <v>4368000</v>
          </cell>
          <cell r="O92">
            <v>1310400</v>
          </cell>
          <cell r="P92">
            <v>0</v>
          </cell>
          <cell r="Q92">
            <v>1310400</v>
          </cell>
          <cell r="R92">
            <v>1310400</v>
          </cell>
        </row>
        <row r="93">
          <cell r="B93" t="str">
            <v>0443424</v>
          </cell>
          <cell r="C93" t="str">
            <v>Wuro Secondary</v>
          </cell>
          <cell r="D93" t="str">
            <v>ENG</v>
          </cell>
          <cell r="E93" t="str">
            <v>Ambrym</v>
          </cell>
          <cell r="F93" t="str">
            <v>Malampa</v>
          </cell>
          <cell r="G93" t="str">
            <v>0085073001</v>
          </cell>
          <cell r="H93" t="str">
            <v>WURO PRIMARY SCHOOL</v>
          </cell>
          <cell r="I93" t="str">
            <v>PS</v>
          </cell>
          <cell r="J93" t="str">
            <v>No</v>
          </cell>
          <cell r="K93" t="str">
            <v xml:space="preserve">1 2 3 4 5 6 7 8 </v>
          </cell>
          <cell r="L93">
            <v>126</v>
          </cell>
          <cell r="M93">
            <v>42000</v>
          </cell>
          <cell r="N93">
            <v>5292000</v>
          </cell>
          <cell r="O93">
            <v>1587600</v>
          </cell>
          <cell r="P93">
            <v>0</v>
          </cell>
          <cell r="Q93">
            <v>1587600</v>
          </cell>
          <cell r="R93">
            <v>1587600</v>
          </cell>
        </row>
        <row r="94">
          <cell r="B94" t="str">
            <v>054601</v>
          </cell>
          <cell r="C94" t="str">
            <v>Akama</v>
          </cell>
          <cell r="D94" t="str">
            <v>ENG</v>
          </cell>
          <cell r="E94" t="str">
            <v>Epi</v>
          </cell>
          <cell r="F94" t="str">
            <v>Shefa</v>
          </cell>
          <cell r="G94" t="str">
            <v>0084788001</v>
          </cell>
          <cell r="H94" t="str">
            <v>AKAMA PRIMARY SCHOOL</v>
          </cell>
          <cell r="I94" t="str">
            <v>PS</v>
          </cell>
          <cell r="J94" t="str">
            <v>No</v>
          </cell>
          <cell r="K94" t="str">
            <v xml:space="preserve">1 2 3 4 5 6 7 8 </v>
          </cell>
          <cell r="L94">
            <v>91</v>
          </cell>
          <cell r="M94">
            <v>42000</v>
          </cell>
          <cell r="N94">
            <v>3822000</v>
          </cell>
          <cell r="O94">
            <v>1146600</v>
          </cell>
          <cell r="P94">
            <v>0</v>
          </cell>
          <cell r="Q94">
            <v>1146600</v>
          </cell>
          <cell r="R94">
            <v>1146600</v>
          </cell>
        </row>
        <row r="95">
          <cell r="B95" t="str">
            <v>050201</v>
          </cell>
          <cell r="C95" t="str">
            <v>Anabrou Primary</v>
          </cell>
          <cell r="D95" t="str">
            <v>FRE</v>
          </cell>
          <cell r="E95" t="str">
            <v>Efate</v>
          </cell>
          <cell r="F95" t="str">
            <v>Shefa</v>
          </cell>
          <cell r="G95" t="str">
            <v>0084752001</v>
          </cell>
          <cell r="H95" t="str">
            <v>ECOLE PUBLIQUE ANABROU</v>
          </cell>
          <cell r="I95" t="str">
            <v>PS</v>
          </cell>
          <cell r="J95" t="str">
            <v>No</v>
          </cell>
          <cell r="K95" t="str">
            <v xml:space="preserve">1 2 3 4 5 6 7 8 </v>
          </cell>
          <cell r="L95">
            <v>160</v>
          </cell>
          <cell r="M95">
            <v>42000</v>
          </cell>
          <cell r="N95">
            <v>6720000</v>
          </cell>
          <cell r="O95">
            <v>2016000</v>
          </cell>
          <cell r="P95">
            <v>0</v>
          </cell>
          <cell r="Q95">
            <v>2016000</v>
          </cell>
          <cell r="R95">
            <v>2016000</v>
          </cell>
        </row>
        <row r="96">
          <cell r="B96" t="str">
            <v>054607</v>
          </cell>
          <cell r="C96" t="str">
            <v>Bonkovio</v>
          </cell>
          <cell r="D96" t="str">
            <v>FRE</v>
          </cell>
          <cell r="E96" t="str">
            <v>Epi</v>
          </cell>
          <cell r="F96" t="str">
            <v>Shefa</v>
          </cell>
          <cell r="G96" t="str">
            <v>0084761001</v>
          </cell>
          <cell r="H96" t="str">
            <v>ECOLE PUBLIQUE BONKOVIO</v>
          </cell>
          <cell r="I96" t="str">
            <v>PS</v>
          </cell>
          <cell r="J96" t="str">
            <v>No</v>
          </cell>
          <cell r="K96" t="str">
            <v xml:space="preserve">1 2 3 4 5 6 7 8 </v>
          </cell>
          <cell r="L96">
            <v>42</v>
          </cell>
          <cell r="M96">
            <v>42000</v>
          </cell>
          <cell r="N96">
            <v>1764000</v>
          </cell>
          <cell r="O96">
            <v>529200</v>
          </cell>
          <cell r="P96">
            <v>0</v>
          </cell>
          <cell r="Q96">
            <v>529200</v>
          </cell>
          <cell r="R96">
            <v>529200</v>
          </cell>
        </row>
        <row r="97">
          <cell r="B97" t="str">
            <v>0546305</v>
          </cell>
          <cell r="C97" t="str">
            <v>Burumba</v>
          </cell>
          <cell r="D97" t="str">
            <v>FRE</v>
          </cell>
          <cell r="E97" t="str">
            <v>Epi</v>
          </cell>
          <cell r="F97" t="str">
            <v>Shefa</v>
          </cell>
          <cell r="G97" t="str">
            <v>0084762001</v>
          </cell>
          <cell r="H97" t="str">
            <v>ECOLE PUBLIQUE BURUMBA</v>
          </cell>
          <cell r="I97" t="str">
            <v>SS</v>
          </cell>
          <cell r="J97" t="str">
            <v>Yes</v>
          </cell>
          <cell r="K97" t="str">
            <v xml:space="preserve">7 8 9 10 </v>
          </cell>
          <cell r="L97">
            <v>136</v>
          </cell>
          <cell r="M97">
            <v>42000</v>
          </cell>
          <cell r="N97">
            <v>5712000</v>
          </cell>
          <cell r="O97">
            <v>1713600</v>
          </cell>
          <cell r="P97">
            <v>0</v>
          </cell>
          <cell r="Q97">
            <v>1713600</v>
          </cell>
          <cell r="R97">
            <v>1713600</v>
          </cell>
        </row>
        <row r="98">
          <cell r="B98" t="str">
            <v>0502100</v>
          </cell>
          <cell r="C98" t="str">
            <v>Central Secondary</v>
          </cell>
          <cell r="D98" t="str">
            <v>ENG</v>
          </cell>
          <cell r="E98" t="str">
            <v>Efate</v>
          </cell>
          <cell r="F98" t="str">
            <v>Shefa</v>
          </cell>
          <cell r="G98" t="str">
            <v>0084717001</v>
          </cell>
          <cell r="H98" t="str">
            <v>CENTRAL JUNIOR SECONDARY SCHOOL</v>
          </cell>
          <cell r="I98" t="str">
            <v>SS</v>
          </cell>
          <cell r="J98" t="str">
            <v>No</v>
          </cell>
          <cell r="K98" t="str">
            <v xml:space="preserve">7 8 9 10 11 12 13 </v>
          </cell>
          <cell r="L98">
            <v>562</v>
          </cell>
          <cell r="M98">
            <v>42000</v>
          </cell>
          <cell r="N98">
            <v>23604000</v>
          </cell>
          <cell r="O98">
            <v>7081200</v>
          </cell>
          <cell r="P98">
            <v>0</v>
          </cell>
          <cell r="Q98">
            <v>7081200</v>
          </cell>
          <cell r="R98">
            <v>7081200</v>
          </cell>
        </row>
        <row r="99">
          <cell r="B99" t="str">
            <v>0554499</v>
          </cell>
          <cell r="C99" t="str">
            <v>College de Esnaar</v>
          </cell>
          <cell r="D99" t="str">
            <v>FRE</v>
          </cell>
          <cell r="E99" t="str">
            <v>Efate</v>
          </cell>
          <cell r="F99" t="str">
            <v>Shefa</v>
          </cell>
          <cell r="G99" t="str">
            <v>0084757001</v>
          </cell>
          <cell r="H99" t="str">
            <v>ECOLE PUBLIQUE ESNAAR</v>
          </cell>
          <cell r="I99" t="str">
            <v>SS</v>
          </cell>
          <cell r="J99" t="str">
            <v>Yes</v>
          </cell>
          <cell r="K99" t="str">
            <v xml:space="preserve">7 8 9 10 </v>
          </cell>
          <cell r="L99">
            <v>79</v>
          </cell>
          <cell r="M99">
            <v>42000</v>
          </cell>
          <cell r="N99">
            <v>3318000</v>
          </cell>
          <cell r="O99">
            <v>995400</v>
          </cell>
          <cell r="P99">
            <v>0</v>
          </cell>
          <cell r="Q99">
            <v>995400</v>
          </cell>
          <cell r="R99">
            <v>995400</v>
          </cell>
        </row>
        <row r="100">
          <cell r="B100" t="str">
            <v>0502115</v>
          </cell>
          <cell r="C100" t="str">
            <v>Ecole Centre Ville</v>
          </cell>
          <cell r="D100" t="str">
            <v>FRE</v>
          </cell>
          <cell r="E100" t="str">
            <v>Efate</v>
          </cell>
          <cell r="F100" t="str">
            <v>Shefa</v>
          </cell>
          <cell r="G100" t="str">
            <v>0084811001</v>
          </cell>
          <cell r="H100" t="str">
            <v>ECOLE PUBLIQUE CENTRE VILLE</v>
          </cell>
          <cell r="I100" t="str">
            <v>SS</v>
          </cell>
          <cell r="J100" t="str">
            <v>Yes</v>
          </cell>
          <cell r="K100" t="str">
            <v xml:space="preserve">7 8 9 10 </v>
          </cell>
          <cell r="L100">
            <v>300</v>
          </cell>
          <cell r="M100">
            <v>42000</v>
          </cell>
          <cell r="N100">
            <v>12600000</v>
          </cell>
          <cell r="O100">
            <v>3780000</v>
          </cell>
          <cell r="P100">
            <v>0</v>
          </cell>
          <cell r="Q100">
            <v>3780000</v>
          </cell>
          <cell r="R100">
            <v>3780000</v>
          </cell>
        </row>
        <row r="101">
          <cell r="B101" t="str">
            <v>055410</v>
          </cell>
          <cell r="C101" t="str">
            <v>Ekipe Primary</v>
          </cell>
          <cell r="D101" t="str">
            <v>ENG</v>
          </cell>
          <cell r="E101" t="str">
            <v>Efate</v>
          </cell>
          <cell r="F101" t="str">
            <v>Shefa</v>
          </cell>
          <cell r="G101" t="str">
            <v>0084812001</v>
          </cell>
          <cell r="H101" t="str">
            <v>EKIPE PRIMARY SCHOOL</v>
          </cell>
          <cell r="I101" t="str">
            <v>PS</v>
          </cell>
          <cell r="J101" t="str">
            <v>No</v>
          </cell>
          <cell r="K101" t="str">
            <v xml:space="preserve">1 2 3 4 5 6 7 8 </v>
          </cell>
          <cell r="L101">
            <v>61</v>
          </cell>
          <cell r="M101">
            <v>42000</v>
          </cell>
          <cell r="N101">
            <v>2562000</v>
          </cell>
          <cell r="O101">
            <v>768600</v>
          </cell>
          <cell r="P101">
            <v>0</v>
          </cell>
          <cell r="Q101">
            <v>768600</v>
          </cell>
          <cell r="R101">
            <v>768600</v>
          </cell>
        </row>
        <row r="102">
          <cell r="B102" t="str">
            <v>0557445</v>
          </cell>
          <cell r="C102" t="str">
            <v>Eles Secondary</v>
          </cell>
          <cell r="D102" t="str">
            <v>ENG</v>
          </cell>
          <cell r="E102" t="str">
            <v>Nguna</v>
          </cell>
          <cell r="F102" t="str">
            <v>Shefa</v>
          </cell>
          <cell r="G102" t="str">
            <v>0084805001</v>
          </cell>
          <cell r="H102" t="str">
            <v>ELES PRIMARY SCHOOL</v>
          </cell>
          <cell r="I102" t="str">
            <v>SS</v>
          </cell>
          <cell r="J102" t="str">
            <v>Yes</v>
          </cell>
          <cell r="K102" t="str">
            <v xml:space="preserve">7 8 9 10 </v>
          </cell>
          <cell r="L102">
            <v>161</v>
          </cell>
          <cell r="M102">
            <v>42000</v>
          </cell>
          <cell r="N102">
            <v>6762000</v>
          </cell>
          <cell r="O102">
            <v>2028600</v>
          </cell>
          <cell r="P102">
            <v>0</v>
          </cell>
          <cell r="Q102">
            <v>2028600</v>
          </cell>
          <cell r="R102">
            <v>2028600</v>
          </cell>
        </row>
        <row r="103">
          <cell r="B103" t="str">
            <v>0502109</v>
          </cell>
          <cell r="C103" t="str">
            <v>Epauto Adventist Senior Secondary</v>
          </cell>
          <cell r="D103" t="str">
            <v>ENG</v>
          </cell>
          <cell r="E103" t="str">
            <v>Efate</v>
          </cell>
          <cell r="F103" t="str">
            <v>Shefa</v>
          </cell>
          <cell r="G103" t="str">
            <v>0084730001</v>
          </cell>
          <cell r="H103" t="str">
            <v>EPAUTO JUNIOR SECONDARY SCHOOL</v>
          </cell>
          <cell r="I103" t="str">
            <v>SS</v>
          </cell>
          <cell r="J103" t="str">
            <v>No</v>
          </cell>
          <cell r="K103" t="str">
            <v xml:space="preserve">7 8 9 10 11 12 13 </v>
          </cell>
          <cell r="L103">
            <v>529</v>
          </cell>
          <cell r="M103">
            <v>42000</v>
          </cell>
          <cell r="N103">
            <v>22218000</v>
          </cell>
          <cell r="O103">
            <v>6665400</v>
          </cell>
          <cell r="P103">
            <v>0</v>
          </cell>
          <cell r="Q103">
            <v>6665400</v>
          </cell>
          <cell r="R103">
            <v>6665400</v>
          </cell>
        </row>
        <row r="104">
          <cell r="B104" t="str">
            <v>0546306</v>
          </cell>
          <cell r="C104" t="str">
            <v>Epi High School</v>
          </cell>
          <cell r="D104" t="str">
            <v>ENG</v>
          </cell>
          <cell r="E104" t="str">
            <v>Epi</v>
          </cell>
          <cell r="F104" t="str">
            <v>Shefa</v>
          </cell>
          <cell r="G104" t="str">
            <v>0084732001</v>
          </cell>
          <cell r="H104" t="str">
            <v>EPI HIGH SCHOOL</v>
          </cell>
          <cell r="I104" t="str">
            <v>SS</v>
          </cell>
          <cell r="J104" t="str">
            <v>No</v>
          </cell>
          <cell r="K104" t="str">
            <v xml:space="preserve">7 8 9 10 11 12 13 </v>
          </cell>
          <cell r="L104">
            <v>207</v>
          </cell>
          <cell r="M104">
            <v>42000</v>
          </cell>
          <cell r="N104">
            <v>8694000</v>
          </cell>
          <cell r="O104">
            <v>2608200</v>
          </cell>
          <cell r="P104">
            <v>0</v>
          </cell>
          <cell r="Q104">
            <v>2608200</v>
          </cell>
          <cell r="R104">
            <v>2608200</v>
          </cell>
        </row>
        <row r="105">
          <cell r="B105" t="str">
            <v>055416</v>
          </cell>
          <cell r="C105" t="str">
            <v>Erakor French</v>
          </cell>
          <cell r="D105" t="str">
            <v>FRE</v>
          </cell>
          <cell r="E105" t="str">
            <v>Efate</v>
          </cell>
          <cell r="F105" t="str">
            <v>Shefa</v>
          </cell>
          <cell r="G105" t="str">
            <v>0084813001</v>
          </cell>
          <cell r="H105" t="str">
            <v>ERAKOR PRIMARY SCHOOL</v>
          </cell>
          <cell r="I105" t="str">
            <v>PS</v>
          </cell>
          <cell r="J105" t="str">
            <v>Yes</v>
          </cell>
          <cell r="K105" t="str">
            <v xml:space="preserve">1 2 3 4 5 6 7 8 </v>
          </cell>
          <cell r="L105">
            <v>68</v>
          </cell>
          <cell r="M105">
            <v>42000</v>
          </cell>
          <cell r="N105">
            <v>2856000</v>
          </cell>
          <cell r="O105">
            <v>856800</v>
          </cell>
          <cell r="P105">
            <v>0</v>
          </cell>
          <cell r="Q105">
            <v>856800</v>
          </cell>
          <cell r="R105">
            <v>856800</v>
          </cell>
        </row>
        <row r="106">
          <cell r="B106" t="str">
            <v>055414</v>
          </cell>
          <cell r="C106" t="str">
            <v>Eratap Primary</v>
          </cell>
          <cell r="D106" t="str">
            <v>ENG</v>
          </cell>
          <cell r="E106" t="str">
            <v>Efate</v>
          </cell>
          <cell r="F106" t="str">
            <v>Shefa</v>
          </cell>
          <cell r="G106" t="str">
            <v>0084796001</v>
          </cell>
          <cell r="H106" t="str">
            <v>ERATAP PRIMARY SCHOOL</v>
          </cell>
          <cell r="I106" t="str">
            <v>PS</v>
          </cell>
          <cell r="J106" t="str">
            <v>No</v>
          </cell>
          <cell r="K106" t="str">
            <v xml:space="preserve">1 2 3 4 5 6 7 8 </v>
          </cell>
          <cell r="L106">
            <v>196</v>
          </cell>
          <cell r="M106">
            <v>42000</v>
          </cell>
          <cell r="N106">
            <v>8232000</v>
          </cell>
          <cell r="O106">
            <v>2469600</v>
          </cell>
          <cell r="P106">
            <v>0</v>
          </cell>
          <cell r="Q106">
            <v>2469600</v>
          </cell>
          <cell r="R106">
            <v>2469600</v>
          </cell>
        </row>
        <row r="107">
          <cell r="B107" t="str">
            <v>055418</v>
          </cell>
          <cell r="C107" t="str">
            <v>Eton Primary</v>
          </cell>
          <cell r="D107" t="str">
            <v>ENG</v>
          </cell>
          <cell r="E107" t="str">
            <v>Efate</v>
          </cell>
          <cell r="F107" t="str">
            <v>Shefa</v>
          </cell>
          <cell r="G107" t="str">
            <v>0084797001</v>
          </cell>
          <cell r="H107" t="str">
            <v>ETON PRIMARY SCHOOL</v>
          </cell>
          <cell r="I107" t="str">
            <v>PS</v>
          </cell>
          <cell r="J107" t="str">
            <v>No</v>
          </cell>
          <cell r="K107" t="str">
            <v xml:space="preserve">1 2 3 4 5 6 7 8 </v>
          </cell>
          <cell r="L107">
            <v>122</v>
          </cell>
          <cell r="M107">
            <v>42000</v>
          </cell>
          <cell r="N107">
            <v>5124000</v>
          </cell>
          <cell r="O107">
            <v>1537200</v>
          </cell>
          <cell r="P107">
            <v>0</v>
          </cell>
          <cell r="Q107">
            <v>1537200</v>
          </cell>
          <cell r="R107">
            <v>1537200</v>
          </cell>
        </row>
        <row r="108">
          <cell r="B108" t="str">
            <v>050206</v>
          </cell>
          <cell r="C108" t="str">
            <v>Freswota English</v>
          </cell>
          <cell r="D108" t="str">
            <v>ENG</v>
          </cell>
          <cell r="E108" t="str">
            <v>Efate</v>
          </cell>
          <cell r="F108" t="str">
            <v>Shefa</v>
          </cell>
          <cell r="G108" t="str">
            <v>0084754001</v>
          </cell>
          <cell r="H108" t="str">
            <v>FRESH WOTA PRIMARY SCHOOL</v>
          </cell>
          <cell r="I108" t="str">
            <v>PS</v>
          </cell>
          <cell r="J108" t="str">
            <v>Yes</v>
          </cell>
          <cell r="K108" t="str">
            <v xml:space="preserve">1 2 3 4 5 6 7 8 </v>
          </cell>
          <cell r="L108">
            <v>260</v>
          </cell>
          <cell r="M108">
            <v>42000</v>
          </cell>
          <cell r="N108">
            <v>10920000</v>
          </cell>
          <cell r="O108">
            <v>3276000</v>
          </cell>
          <cell r="P108">
            <v>0</v>
          </cell>
          <cell r="Q108">
            <v>3276000</v>
          </cell>
          <cell r="R108">
            <v>3276000</v>
          </cell>
        </row>
        <row r="109">
          <cell r="B109" t="str">
            <v>050207</v>
          </cell>
          <cell r="C109" t="str">
            <v>Freswota French</v>
          </cell>
          <cell r="D109" t="str">
            <v>FRE</v>
          </cell>
          <cell r="E109" t="str">
            <v>Efate</v>
          </cell>
          <cell r="F109" t="str">
            <v>Shefa</v>
          </cell>
          <cell r="G109" t="str">
            <v>0084754001</v>
          </cell>
          <cell r="H109" t="str">
            <v>FRESH WOTA PRIMARY SCHOOL</v>
          </cell>
          <cell r="I109" t="str">
            <v>PS</v>
          </cell>
          <cell r="J109" t="str">
            <v>Yes</v>
          </cell>
          <cell r="K109" t="str">
            <v xml:space="preserve">1 2 3 4 5 6 7 8 </v>
          </cell>
          <cell r="L109">
            <v>85</v>
          </cell>
          <cell r="M109">
            <v>42000</v>
          </cell>
          <cell r="N109">
            <v>3570000</v>
          </cell>
          <cell r="O109">
            <v>1071000</v>
          </cell>
          <cell r="P109">
            <v>0</v>
          </cell>
          <cell r="Q109">
            <v>1071000</v>
          </cell>
          <cell r="R109">
            <v>1071000</v>
          </cell>
        </row>
        <row r="110">
          <cell r="B110" t="str">
            <v>0502113</v>
          </cell>
          <cell r="C110" t="str">
            <v>Ifira Secondary</v>
          </cell>
          <cell r="D110" t="str">
            <v>ENG</v>
          </cell>
          <cell r="E110" t="str">
            <v>Efate</v>
          </cell>
          <cell r="F110" t="str">
            <v>Shefa</v>
          </cell>
          <cell r="G110" t="str">
            <v>0084723001</v>
          </cell>
          <cell r="H110" t="str">
            <v>IFIRA JUNIOR SECONDARY SCHOOL</v>
          </cell>
          <cell r="I110" t="str">
            <v>SS</v>
          </cell>
          <cell r="J110" t="str">
            <v>Yes</v>
          </cell>
          <cell r="K110" t="str">
            <v xml:space="preserve">7 8 9 10 </v>
          </cell>
          <cell r="L110">
            <v>75</v>
          </cell>
          <cell r="M110">
            <v>42000</v>
          </cell>
          <cell r="N110">
            <v>3150000</v>
          </cell>
          <cell r="O110">
            <v>945000</v>
          </cell>
          <cell r="P110">
            <v>0</v>
          </cell>
          <cell r="Q110">
            <v>945000</v>
          </cell>
          <cell r="R110">
            <v>945000</v>
          </cell>
        </row>
        <row r="111">
          <cell r="B111" t="str">
            <v>054824</v>
          </cell>
          <cell r="C111" t="str">
            <v>Itakoma Primary</v>
          </cell>
          <cell r="D111" t="str">
            <v>FRE</v>
          </cell>
          <cell r="E111" t="str">
            <v>Tongoa</v>
          </cell>
          <cell r="F111" t="str">
            <v>Shefa</v>
          </cell>
          <cell r="G111" t="str">
            <v>0084773001</v>
          </cell>
          <cell r="H111" t="str">
            <v>ECOLE PUBLIQUE ITAKOMA</v>
          </cell>
          <cell r="I111" t="str">
            <v>PS</v>
          </cell>
          <cell r="J111" t="str">
            <v>No</v>
          </cell>
          <cell r="K111" t="str">
            <v xml:space="preserve">1 2 3 4 5 6 7 8 </v>
          </cell>
          <cell r="L111">
            <v>20</v>
          </cell>
          <cell r="M111">
            <v>42000</v>
          </cell>
          <cell r="N111">
            <v>840000</v>
          </cell>
          <cell r="O111">
            <v>252000</v>
          </cell>
          <cell r="P111">
            <v>0</v>
          </cell>
          <cell r="Q111">
            <v>252000</v>
          </cell>
          <cell r="R111">
            <v>252000</v>
          </cell>
        </row>
        <row r="112">
          <cell r="B112" t="str">
            <v>050221</v>
          </cell>
          <cell r="C112" t="str">
            <v>Kawenu Primary</v>
          </cell>
          <cell r="D112" t="str">
            <v>ENG</v>
          </cell>
          <cell r="E112" t="str">
            <v>Efate</v>
          </cell>
          <cell r="F112" t="str">
            <v>Shefa</v>
          </cell>
          <cell r="G112" t="str">
            <v>0084814001</v>
          </cell>
          <cell r="H112" t="str">
            <v>KAWENU PRIMARY SCHOOL</v>
          </cell>
          <cell r="I112" t="str">
            <v>PS</v>
          </cell>
          <cell r="J112" t="str">
            <v>No</v>
          </cell>
          <cell r="K112" t="str">
            <v xml:space="preserve">1 2 3 4 5 6 7 8 </v>
          </cell>
          <cell r="L112">
            <v>86</v>
          </cell>
          <cell r="M112">
            <v>42000</v>
          </cell>
          <cell r="N112">
            <v>3612000</v>
          </cell>
          <cell r="O112">
            <v>1083600</v>
          </cell>
          <cell r="P112">
            <v>0</v>
          </cell>
          <cell r="Q112">
            <v>1083600</v>
          </cell>
          <cell r="R112">
            <v>1083600</v>
          </cell>
        </row>
        <row r="113">
          <cell r="B113" t="str">
            <v>0554300</v>
          </cell>
          <cell r="C113" t="str">
            <v>Lycee de Montmartre</v>
          </cell>
          <cell r="D113" t="str">
            <v>FRE</v>
          </cell>
          <cell r="E113" t="str">
            <v>Efate</v>
          </cell>
          <cell r="F113" t="str">
            <v>Shefa</v>
          </cell>
          <cell r="G113" t="str">
            <v>0086701001</v>
          </cell>
          <cell r="H113" t="str">
            <v>LYCEE DE MONTMARTRE</v>
          </cell>
          <cell r="I113" t="str">
            <v>SS</v>
          </cell>
          <cell r="J113" t="str">
            <v>No</v>
          </cell>
          <cell r="K113" t="str">
            <v xml:space="preserve">7 8 9 10 11 12 13 14 </v>
          </cell>
          <cell r="L113">
            <v>617</v>
          </cell>
          <cell r="M113">
            <v>42000</v>
          </cell>
          <cell r="N113">
            <v>25914000</v>
          </cell>
          <cell r="O113">
            <v>7774200</v>
          </cell>
          <cell r="P113">
            <v>0</v>
          </cell>
          <cell r="Q113">
            <v>7774200</v>
          </cell>
          <cell r="R113">
            <v>7774200</v>
          </cell>
        </row>
        <row r="114">
          <cell r="B114" t="str">
            <v>0502104</v>
          </cell>
          <cell r="C114" t="str">
            <v>Lycée Louis Antoine de Bougainville</v>
          </cell>
          <cell r="D114" t="str">
            <v>FRE</v>
          </cell>
          <cell r="E114" t="str">
            <v>Efate</v>
          </cell>
          <cell r="F114" t="str">
            <v>Shefa</v>
          </cell>
          <cell r="G114" t="str">
            <v>0084718001</v>
          </cell>
          <cell r="H114" t="str">
            <v>LYCEE LOUIS ANTOINE DE BOUGAINVILLE</v>
          </cell>
          <cell r="I114" t="str">
            <v>SS</v>
          </cell>
          <cell r="J114" t="str">
            <v>No</v>
          </cell>
          <cell r="K114" t="str">
            <v xml:space="preserve">7 8 9 10 11 12 13 14 </v>
          </cell>
          <cell r="L114">
            <v>888</v>
          </cell>
          <cell r="M114">
            <v>42000</v>
          </cell>
          <cell r="N114">
            <v>37296000</v>
          </cell>
          <cell r="O114">
            <v>11188800</v>
          </cell>
          <cell r="P114">
            <v>0</v>
          </cell>
          <cell r="Q114">
            <v>11188800</v>
          </cell>
          <cell r="R114">
            <v>11188800</v>
          </cell>
        </row>
        <row r="115">
          <cell r="B115" t="str">
            <v>0502105</v>
          </cell>
          <cell r="C115" t="str">
            <v>Malapoa College</v>
          </cell>
          <cell r="D115" t="str">
            <v>ENG</v>
          </cell>
          <cell r="E115" t="str">
            <v>Efate</v>
          </cell>
          <cell r="F115" t="str">
            <v>Shefa</v>
          </cell>
          <cell r="G115" t="str">
            <v>0084719001</v>
          </cell>
          <cell r="H115" t="str">
            <v>MALAPOA COLLEGE</v>
          </cell>
          <cell r="I115" t="str">
            <v>SS</v>
          </cell>
          <cell r="J115" t="str">
            <v>No</v>
          </cell>
          <cell r="K115" t="str">
            <v xml:space="preserve">7 8 9 10 11 12 13 </v>
          </cell>
          <cell r="L115">
            <v>1374</v>
          </cell>
          <cell r="M115">
            <v>42000</v>
          </cell>
          <cell r="N115">
            <v>57708000</v>
          </cell>
          <cell r="O115">
            <v>17312400</v>
          </cell>
          <cell r="P115">
            <v>0</v>
          </cell>
          <cell r="Q115">
            <v>17312400</v>
          </cell>
          <cell r="R115">
            <v>17312400</v>
          </cell>
        </row>
        <row r="116">
          <cell r="B116" t="str">
            <v>055435</v>
          </cell>
          <cell r="C116" t="str">
            <v>Mangarongo Primary</v>
          </cell>
          <cell r="D116" t="str">
            <v>ENG</v>
          </cell>
          <cell r="E116" t="str">
            <v>Emao</v>
          </cell>
          <cell r="F116" t="str">
            <v>Shefa</v>
          </cell>
          <cell r="G116" t="str">
            <v>0084799001</v>
          </cell>
          <cell r="H116" t="str">
            <v>MANGARONGO PRIMARY SCHOOL</v>
          </cell>
          <cell r="I116" t="str">
            <v>PS</v>
          </cell>
          <cell r="J116" t="str">
            <v>No</v>
          </cell>
          <cell r="K116" t="str">
            <v xml:space="preserve">1 2 3 4 5 6 7 8 </v>
          </cell>
          <cell r="L116">
            <v>48</v>
          </cell>
          <cell r="M116">
            <v>42000</v>
          </cell>
          <cell r="N116">
            <v>2016000</v>
          </cell>
          <cell r="O116">
            <v>604800</v>
          </cell>
          <cell r="P116">
            <v>0</v>
          </cell>
          <cell r="Q116">
            <v>604800</v>
          </cell>
          <cell r="R116">
            <v>604800</v>
          </cell>
        </row>
        <row r="117">
          <cell r="B117" t="str">
            <v>055436</v>
          </cell>
          <cell r="C117" t="str">
            <v>Manua Primary</v>
          </cell>
          <cell r="D117" t="str">
            <v>ENG</v>
          </cell>
          <cell r="E117" t="str">
            <v>Efate</v>
          </cell>
          <cell r="F117" t="str">
            <v>Shefa</v>
          </cell>
          <cell r="G117" t="str">
            <v>0084800001</v>
          </cell>
          <cell r="H117" t="str">
            <v>MANUA PRIMARY SCHOOL</v>
          </cell>
          <cell r="I117" t="str">
            <v>PS</v>
          </cell>
          <cell r="J117" t="str">
            <v>No</v>
          </cell>
          <cell r="K117" t="str">
            <v xml:space="preserve">1 2 3 4 5 6 7 8 </v>
          </cell>
          <cell r="L117">
            <v>214</v>
          </cell>
          <cell r="M117">
            <v>42000</v>
          </cell>
          <cell r="N117">
            <v>8988000</v>
          </cell>
          <cell r="O117">
            <v>2696400</v>
          </cell>
          <cell r="P117">
            <v>0</v>
          </cell>
          <cell r="Q117">
            <v>2696400</v>
          </cell>
          <cell r="R117">
            <v>2696400</v>
          </cell>
        </row>
        <row r="118">
          <cell r="B118" t="str">
            <v>055439</v>
          </cell>
          <cell r="C118" t="str">
            <v>Melemaat Primary</v>
          </cell>
          <cell r="D118" t="str">
            <v>ENG</v>
          </cell>
          <cell r="E118" t="str">
            <v>Efate</v>
          </cell>
          <cell r="F118" t="str">
            <v>Shefa</v>
          </cell>
          <cell r="G118" t="str">
            <v>0084819001</v>
          </cell>
          <cell r="H118" t="str">
            <v>MELEMAAT PRIMARY SCHOOL</v>
          </cell>
          <cell r="I118" t="str">
            <v>PS</v>
          </cell>
          <cell r="J118" t="str">
            <v>No</v>
          </cell>
          <cell r="K118" t="str">
            <v xml:space="preserve">1 2 3 4 5 6 7 8 </v>
          </cell>
          <cell r="L118">
            <v>127</v>
          </cell>
          <cell r="M118">
            <v>42000</v>
          </cell>
          <cell r="N118">
            <v>5334000</v>
          </cell>
          <cell r="O118">
            <v>1600200</v>
          </cell>
          <cell r="P118">
            <v>0</v>
          </cell>
          <cell r="Q118">
            <v>1600200</v>
          </cell>
          <cell r="R118">
            <v>1600200</v>
          </cell>
        </row>
        <row r="119">
          <cell r="B119" t="str">
            <v>0548308</v>
          </cell>
          <cell r="C119" t="str">
            <v>Napangasale</v>
          </cell>
          <cell r="D119" t="str">
            <v>ENG</v>
          </cell>
          <cell r="E119" t="str">
            <v>Tongoa</v>
          </cell>
          <cell r="F119" t="str">
            <v>Shefa</v>
          </cell>
          <cell r="G119" t="str">
            <v>0084733001</v>
          </cell>
          <cell r="H119" t="str">
            <v>NAPANGASALE JUNIOR SECONDARY SCHOOL</v>
          </cell>
          <cell r="I119" t="str">
            <v>SS</v>
          </cell>
          <cell r="J119" t="str">
            <v>No</v>
          </cell>
          <cell r="K119" t="str">
            <v xml:space="preserve">7 8 9 10 </v>
          </cell>
          <cell r="L119">
            <v>40</v>
          </cell>
          <cell r="M119">
            <v>42000</v>
          </cell>
          <cell r="N119">
            <v>1680000</v>
          </cell>
          <cell r="O119">
            <v>504000</v>
          </cell>
          <cell r="P119">
            <v>0</v>
          </cell>
          <cell r="Q119">
            <v>504000</v>
          </cell>
          <cell r="R119">
            <v>504000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Tongoa</v>
          </cell>
          <cell r="F120" t="str">
            <v>Shefa</v>
          </cell>
          <cell r="G120" t="str">
            <v>0084776001</v>
          </cell>
          <cell r="H120" t="str">
            <v>NAWORAONE PRIMARY SCHOOL</v>
          </cell>
          <cell r="I120" t="str">
            <v>SS</v>
          </cell>
          <cell r="J120" t="str">
            <v>Yes</v>
          </cell>
          <cell r="K120" t="str">
            <v xml:space="preserve">7 8 9 10 </v>
          </cell>
          <cell r="L120">
            <v>5</v>
          </cell>
          <cell r="M120">
            <v>42000</v>
          </cell>
          <cell r="N120">
            <v>210000</v>
          </cell>
          <cell r="O120">
            <v>63000</v>
          </cell>
          <cell r="P120">
            <v>0</v>
          </cell>
          <cell r="Q120">
            <v>63000</v>
          </cell>
          <cell r="R120">
            <v>63000</v>
          </cell>
        </row>
        <row r="121">
          <cell r="B121" t="str">
            <v>054642</v>
          </cell>
          <cell r="C121" t="str">
            <v>Nikaura Primary</v>
          </cell>
          <cell r="D121" t="str">
            <v>ENG</v>
          </cell>
          <cell r="E121" t="str">
            <v>Epi</v>
          </cell>
          <cell r="F121" t="str">
            <v>Shefa</v>
          </cell>
          <cell r="G121" t="str">
            <v>0084791001</v>
          </cell>
          <cell r="H121" t="str">
            <v>NIKAURA PRIMARY SCHOOL</v>
          </cell>
          <cell r="I121" t="str">
            <v>PS</v>
          </cell>
          <cell r="J121" t="str">
            <v>No</v>
          </cell>
          <cell r="K121" t="str">
            <v xml:space="preserve">1 2 3 4 5 6 7 8 </v>
          </cell>
          <cell r="L121">
            <v>43</v>
          </cell>
          <cell r="M121">
            <v>42000</v>
          </cell>
          <cell r="N121">
            <v>1806000</v>
          </cell>
          <cell r="O121">
            <v>541800</v>
          </cell>
          <cell r="P121">
            <v>0</v>
          </cell>
          <cell r="Q121">
            <v>541800</v>
          </cell>
          <cell r="R121">
            <v>541800</v>
          </cell>
        </row>
        <row r="122">
          <cell r="B122" t="str">
            <v>0551311</v>
          </cell>
          <cell r="C122" t="str">
            <v>Nofo Secondary</v>
          </cell>
          <cell r="D122" t="str">
            <v>ENG</v>
          </cell>
          <cell r="E122" t="str">
            <v>Emae</v>
          </cell>
          <cell r="F122" t="str">
            <v>Shefa</v>
          </cell>
          <cell r="G122" t="str">
            <v>0084724001</v>
          </cell>
          <cell r="H122" t="str">
            <v>NOFO SECONDARY SCHOOL</v>
          </cell>
          <cell r="I122" t="str">
            <v>SS</v>
          </cell>
          <cell r="J122" t="str">
            <v>No</v>
          </cell>
          <cell r="K122" t="str">
            <v xml:space="preserve">7 8 9 10 </v>
          </cell>
          <cell r="L122">
            <v>125</v>
          </cell>
          <cell r="M122">
            <v>42000</v>
          </cell>
          <cell r="N122">
            <v>5250000</v>
          </cell>
          <cell r="O122">
            <v>1575000</v>
          </cell>
          <cell r="P122">
            <v>0</v>
          </cell>
          <cell r="Q122">
            <v>1575000</v>
          </cell>
          <cell r="R122">
            <v>1575000</v>
          </cell>
        </row>
        <row r="123">
          <cell r="B123" t="str">
            <v>0554301</v>
          </cell>
          <cell r="C123" t="str">
            <v>Onesua Presbyterian College</v>
          </cell>
          <cell r="D123" t="str">
            <v>ENG</v>
          </cell>
          <cell r="E123" t="str">
            <v>Efate</v>
          </cell>
          <cell r="F123" t="str">
            <v>Shefa</v>
          </cell>
          <cell r="G123" t="str">
            <v>0084729001</v>
          </cell>
          <cell r="H123" t="str">
            <v>ONESUA PRESBYTERIAN COLLEGE</v>
          </cell>
          <cell r="I123" t="str">
            <v>SS</v>
          </cell>
          <cell r="J123" t="str">
            <v>No</v>
          </cell>
          <cell r="K123" t="str">
            <v xml:space="preserve">7 8 9 10 11 12 13 </v>
          </cell>
          <cell r="L123">
            <v>519</v>
          </cell>
          <cell r="M123">
            <v>42000</v>
          </cell>
          <cell r="N123">
            <v>21798000</v>
          </cell>
          <cell r="O123">
            <v>6539400</v>
          </cell>
          <cell r="P123">
            <v>0</v>
          </cell>
          <cell r="Q123">
            <v>6539400</v>
          </cell>
          <cell r="R123">
            <v>6539400</v>
          </cell>
        </row>
        <row r="124">
          <cell r="B124" t="str">
            <v>055447</v>
          </cell>
          <cell r="C124" t="str">
            <v>Pango English Primary</v>
          </cell>
          <cell r="D124" t="str">
            <v>ENG</v>
          </cell>
          <cell r="E124" t="str">
            <v>Efate</v>
          </cell>
          <cell r="F124" t="str">
            <v>Shefa</v>
          </cell>
          <cell r="G124" t="str">
            <v>0084802001</v>
          </cell>
          <cell r="H124" t="str">
            <v>PANGO PRIMARY SCHOOL</v>
          </cell>
          <cell r="I124" t="str">
            <v>PS</v>
          </cell>
          <cell r="J124" t="str">
            <v>No</v>
          </cell>
          <cell r="K124" t="str">
            <v xml:space="preserve">1 2 3 4 5 6 7 8 </v>
          </cell>
          <cell r="L124">
            <v>179</v>
          </cell>
          <cell r="M124">
            <v>42000</v>
          </cell>
          <cell r="N124">
            <v>7518000</v>
          </cell>
          <cell r="O124">
            <v>2255400</v>
          </cell>
          <cell r="P124">
            <v>0</v>
          </cell>
          <cell r="Q124">
            <v>2255400</v>
          </cell>
          <cell r="R124">
            <v>2255400</v>
          </cell>
        </row>
        <row r="125">
          <cell r="B125" t="str">
            <v>0546307</v>
          </cell>
          <cell r="C125" t="str">
            <v>Port Quimie</v>
          </cell>
          <cell r="D125" t="str">
            <v>ENG</v>
          </cell>
          <cell r="E125" t="str">
            <v>Epi</v>
          </cell>
          <cell r="F125" t="str">
            <v>Shefa</v>
          </cell>
          <cell r="G125" t="str">
            <v>0084746001</v>
          </cell>
          <cell r="H125" t="str">
            <v>PORT QUIME JUNIOR SECONDARY SCHOOL</v>
          </cell>
          <cell r="I125" t="str">
            <v>SS</v>
          </cell>
          <cell r="J125" t="str">
            <v>No</v>
          </cell>
          <cell r="K125" t="str">
            <v xml:space="preserve">7 8 9 10 </v>
          </cell>
          <cell r="L125">
            <v>141</v>
          </cell>
          <cell r="M125">
            <v>42000</v>
          </cell>
          <cell r="N125">
            <v>5922000</v>
          </cell>
          <cell r="O125">
            <v>1776600</v>
          </cell>
          <cell r="P125">
            <v>0</v>
          </cell>
          <cell r="Q125">
            <v>1776600</v>
          </cell>
          <cell r="R125">
            <v>1776600</v>
          </cell>
        </row>
        <row r="126">
          <cell r="B126" t="str">
            <v>0554408</v>
          </cell>
          <cell r="C126" t="str">
            <v>Sea Side Community Secondary</v>
          </cell>
          <cell r="D126" t="str">
            <v>ENG</v>
          </cell>
          <cell r="E126" t="str">
            <v>Efate</v>
          </cell>
          <cell r="F126" t="str">
            <v>Shefa</v>
          </cell>
          <cell r="G126" t="str">
            <v>0087030001</v>
          </cell>
          <cell r="H126" t="str">
            <v>SEASIDE COMMUNITY SCHOOL</v>
          </cell>
          <cell r="I126" t="str">
            <v>SS</v>
          </cell>
          <cell r="J126" t="str">
            <v>Yes</v>
          </cell>
          <cell r="K126" t="str">
            <v xml:space="preserve">7 8 9 10 </v>
          </cell>
          <cell r="L126">
            <v>103</v>
          </cell>
          <cell r="M126">
            <v>42000</v>
          </cell>
          <cell r="N126">
            <v>4326000</v>
          </cell>
          <cell r="O126">
            <v>1297800</v>
          </cell>
          <cell r="P126">
            <v>0</v>
          </cell>
          <cell r="Q126">
            <v>1297800</v>
          </cell>
          <cell r="R126">
            <v>1297800</v>
          </cell>
        </row>
        <row r="127">
          <cell r="B127" t="str">
            <v>0554423</v>
          </cell>
          <cell r="C127" t="str">
            <v>Suango Mele English JSS</v>
          </cell>
          <cell r="D127" t="str">
            <v>ENG</v>
          </cell>
          <cell r="E127" t="str">
            <v>Efate</v>
          </cell>
          <cell r="F127" t="str">
            <v>Shefa</v>
          </cell>
          <cell r="G127" t="str">
            <v>0084825001</v>
          </cell>
          <cell r="H127" t="str">
            <v>ECOLE PUBLIQUE DE SUANGO</v>
          </cell>
          <cell r="I127" t="str">
            <v>SS</v>
          </cell>
          <cell r="J127" t="str">
            <v>Yes</v>
          </cell>
          <cell r="K127" t="str">
            <v xml:space="preserve">7 8 9 10 </v>
          </cell>
          <cell r="L127">
            <v>66</v>
          </cell>
          <cell r="M127">
            <v>42000</v>
          </cell>
          <cell r="N127">
            <v>2772000</v>
          </cell>
          <cell r="O127">
            <v>831600</v>
          </cell>
          <cell r="P127">
            <v>0</v>
          </cell>
          <cell r="Q127">
            <v>831600</v>
          </cell>
          <cell r="R127">
            <v>831600</v>
          </cell>
        </row>
        <row r="128">
          <cell r="B128" t="str">
            <v>0554419</v>
          </cell>
          <cell r="C128" t="str">
            <v>Suango Mele Junior Secondary</v>
          </cell>
          <cell r="D128" t="str">
            <v>FRE</v>
          </cell>
          <cell r="E128" t="str">
            <v>Efate</v>
          </cell>
          <cell r="F128" t="str">
            <v>Shefa</v>
          </cell>
          <cell r="G128" t="str">
            <v>0084825001</v>
          </cell>
          <cell r="H128" t="str">
            <v>ECOLE PUBLIQUE DE SUANGO</v>
          </cell>
          <cell r="I128" t="str">
            <v>SS</v>
          </cell>
          <cell r="J128" t="str">
            <v>Yes</v>
          </cell>
          <cell r="K128" t="str">
            <v xml:space="preserve">7 8 9 10 </v>
          </cell>
          <cell r="L128">
            <v>118</v>
          </cell>
          <cell r="M128">
            <v>42000</v>
          </cell>
          <cell r="N128">
            <v>4956000</v>
          </cell>
          <cell r="O128">
            <v>1486800</v>
          </cell>
          <cell r="P128">
            <v>0</v>
          </cell>
          <cell r="Q128">
            <v>1486800</v>
          </cell>
          <cell r="R128">
            <v>1486800</v>
          </cell>
        </row>
        <row r="129">
          <cell r="B129" t="str">
            <v>0554303</v>
          </cell>
          <cell r="C129" t="str">
            <v>Ulei</v>
          </cell>
          <cell r="D129" t="str">
            <v>ENG</v>
          </cell>
          <cell r="E129" t="str">
            <v>Efate</v>
          </cell>
          <cell r="F129" t="str">
            <v>Shefa</v>
          </cell>
          <cell r="G129" t="str">
            <v>0084722001</v>
          </cell>
          <cell r="H129" t="str">
            <v>ULEI JUNIOR SECONDARY SCHOOL</v>
          </cell>
          <cell r="I129" t="str">
            <v>SS</v>
          </cell>
          <cell r="J129" t="str">
            <v>No</v>
          </cell>
          <cell r="K129" t="str">
            <v xml:space="preserve">7 8 9 10 </v>
          </cell>
          <cell r="L129">
            <v>264</v>
          </cell>
          <cell r="M129">
            <v>42000</v>
          </cell>
          <cell r="N129">
            <v>11088000</v>
          </cell>
          <cell r="O129">
            <v>3326400</v>
          </cell>
          <cell r="P129">
            <v>0</v>
          </cell>
          <cell r="Q129">
            <v>3326400</v>
          </cell>
          <cell r="R129">
            <v>3326400</v>
          </cell>
        </row>
        <row r="130">
          <cell r="B130" t="str">
            <v>0502114</v>
          </cell>
          <cell r="C130" t="str">
            <v>Vila North</v>
          </cell>
          <cell r="D130" t="str">
            <v>ENG</v>
          </cell>
          <cell r="E130" t="str">
            <v>Efate</v>
          </cell>
          <cell r="F130" t="str">
            <v>Shefa</v>
          </cell>
          <cell r="G130" t="str">
            <v>0084756001</v>
          </cell>
          <cell r="H130" t="str">
            <v>VILA NORTH SCHOOL</v>
          </cell>
          <cell r="I130" t="str">
            <v>SS</v>
          </cell>
          <cell r="J130" t="str">
            <v>Yes</v>
          </cell>
          <cell r="K130" t="str">
            <v xml:space="preserve">7 8 9 10 </v>
          </cell>
          <cell r="L130">
            <v>401</v>
          </cell>
          <cell r="M130">
            <v>42000</v>
          </cell>
          <cell r="N130">
            <v>16842000</v>
          </cell>
          <cell r="O130">
            <v>5052600</v>
          </cell>
          <cell r="P130">
            <v>0</v>
          </cell>
          <cell r="Q130">
            <v>5052600</v>
          </cell>
          <cell r="R130">
            <v>5052600</v>
          </cell>
        </row>
        <row r="131">
          <cell r="B131" t="str">
            <v>0664309</v>
          </cell>
          <cell r="C131" t="str">
            <v>Collège de Tafea/ Lycee De Tafea</v>
          </cell>
          <cell r="D131" t="str">
            <v>FRE</v>
          </cell>
          <cell r="E131" t="str">
            <v>Tanna</v>
          </cell>
          <cell r="F131" t="str">
            <v>Tafea</v>
          </cell>
          <cell r="G131" t="str">
            <v>0084738001</v>
          </cell>
          <cell r="H131" t="str">
            <v>TAFEA COLLEGE</v>
          </cell>
          <cell r="I131" t="str">
            <v>SS</v>
          </cell>
          <cell r="J131" t="str">
            <v>Yes</v>
          </cell>
          <cell r="K131" t="str">
            <v xml:space="preserve">7 8 9 10 11 12 </v>
          </cell>
          <cell r="L131">
            <v>171</v>
          </cell>
          <cell r="M131">
            <v>42000</v>
          </cell>
          <cell r="N131">
            <v>7182000</v>
          </cell>
          <cell r="O131">
            <v>2154600</v>
          </cell>
          <cell r="P131">
            <v>0</v>
          </cell>
          <cell r="Q131">
            <v>2154600</v>
          </cell>
          <cell r="R131">
            <v>2154600</v>
          </cell>
        </row>
        <row r="132">
          <cell r="B132" t="str">
            <v>0664562</v>
          </cell>
          <cell r="C132" t="str">
            <v>Entan Vui Jnr Secondary</v>
          </cell>
          <cell r="D132" t="str">
            <v>ENG</v>
          </cell>
          <cell r="E132" t="str">
            <v>Tanna</v>
          </cell>
          <cell r="F132" t="str">
            <v>Tafea</v>
          </cell>
          <cell r="G132" t="str">
            <v>0098404001</v>
          </cell>
          <cell r="H132" t="str">
            <v>ENTAN - VUI PRIMARY SCHOOL</v>
          </cell>
          <cell r="I132" t="str">
            <v>SS</v>
          </cell>
          <cell r="J132" t="str">
            <v>Yes</v>
          </cell>
          <cell r="K132" t="str">
            <v xml:space="preserve">7 8 9 10 </v>
          </cell>
          <cell r="L132">
            <v>88</v>
          </cell>
          <cell r="M132">
            <v>42000</v>
          </cell>
          <cell r="N132">
            <v>3696000</v>
          </cell>
          <cell r="O132">
            <v>1108800</v>
          </cell>
          <cell r="P132">
            <v>0</v>
          </cell>
          <cell r="Q132">
            <v>1108800</v>
          </cell>
          <cell r="R132">
            <v>1108800</v>
          </cell>
        </row>
        <row r="133">
          <cell r="B133" t="str">
            <v>066411</v>
          </cell>
          <cell r="C133" t="str">
            <v>Fetukai</v>
          </cell>
          <cell r="D133" t="str">
            <v>ENG</v>
          </cell>
          <cell r="E133" t="str">
            <v>Tanna</v>
          </cell>
          <cell r="F133" t="str">
            <v>Tafea</v>
          </cell>
          <cell r="G133" t="str">
            <v>0084956001</v>
          </cell>
          <cell r="H133" t="str">
            <v>FETUKAI PRIMARY SCHOOL</v>
          </cell>
          <cell r="I133" t="str">
            <v>PS</v>
          </cell>
          <cell r="J133" t="str">
            <v>No</v>
          </cell>
          <cell r="K133" t="str">
            <v xml:space="preserve">1 2 3 4 5 6 7 8 </v>
          </cell>
          <cell r="L133">
            <v>82</v>
          </cell>
          <cell r="M133">
            <v>42000</v>
          </cell>
          <cell r="N133">
            <v>3444000</v>
          </cell>
          <cell r="O133">
            <v>1033200</v>
          </cell>
          <cell r="P133">
            <v>0</v>
          </cell>
          <cell r="Q133">
            <v>1033200</v>
          </cell>
          <cell r="R133">
            <v>1033200</v>
          </cell>
        </row>
        <row r="134">
          <cell r="B134" t="str">
            <v>0664559</v>
          </cell>
          <cell r="C134" t="str">
            <v>Green Hill English JSS</v>
          </cell>
          <cell r="D134" t="str">
            <v>ENG</v>
          </cell>
          <cell r="E134" t="str">
            <v>Tanna</v>
          </cell>
          <cell r="F134" t="str">
            <v>Tafea</v>
          </cell>
          <cell r="G134" t="str">
            <v>0085016001</v>
          </cell>
          <cell r="H134" t="str">
            <v>GREEN HILL PRIMARY SCHOOL</v>
          </cell>
          <cell r="I134" t="str">
            <v>SS</v>
          </cell>
          <cell r="J134" t="str">
            <v>Yes</v>
          </cell>
          <cell r="K134" t="str">
            <v xml:space="preserve">7 8 9 10 </v>
          </cell>
          <cell r="L134">
            <v>92</v>
          </cell>
          <cell r="M134">
            <v>42000</v>
          </cell>
          <cell r="N134">
            <v>3864000</v>
          </cell>
          <cell r="O134">
            <v>1159200</v>
          </cell>
          <cell r="P134">
            <v>0</v>
          </cell>
          <cell r="Q134">
            <v>1159200</v>
          </cell>
          <cell r="R134">
            <v>1159200</v>
          </cell>
        </row>
        <row r="135">
          <cell r="B135" t="str">
            <v>0664563</v>
          </cell>
          <cell r="C135" t="str">
            <v>Green Hill French JSS</v>
          </cell>
          <cell r="D135" t="str">
            <v>FRE</v>
          </cell>
          <cell r="E135" t="str">
            <v>Tanna</v>
          </cell>
          <cell r="F135" t="str">
            <v>Tafea</v>
          </cell>
          <cell r="G135" t="str">
            <v>0085016001</v>
          </cell>
          <cell r="H135" t="str">
            <v>GREEN HILL PRIMARY SCHOOL</v>
          </cell>
          <cell r="I135" t="str">
            <v>SS</v>
          </cell>
          <cell r="J135" t="str">
            <v>No</v>
          </cell>
          <cell r="K135" t="str">
            <v xml:space="preserve">7 8 9 10 </v>
          </cell>
          <cell r="L135">
            <v>52</v>
          </cell>
          <cell r="M135">
            <v>42000</v>
          </cell>
          <cell r="N135">
            <v>2184000</v>
          </cell>
          <cell r="O135">
            <v>655200</v>
          </cell>
          <cell r="P135">
            <v>0</v>
          </cell>
          <cell r="Q135">
            <v>655200</v>
          </cell>
          <cell r="R135">
            <v>655200</v>
          </cell>
        </row>
        <row r="136">
          <cell r="B136" t="str">
            <v>0664302</v>
          </cell>
          <cell r="C136" t="str">
            <v>Imaki</v>
          </cell>
          <cell r="D136" t="str">
            <v>FRE</v>
          </cell>
          <cell r="E136" t="str">
            <v>Tanna</v>
          </cell>
          <cell r="F136" t="str">
            <v>Tafea</v>
          </cell>
          <cell r="G136" t="str">
            <v>0084740001</v>
          </cell>
          <cell r="H136" t="str">
            <v>COLLEGE D'IMAKI</v>
          </cell>
          <cell r="I136" t="str">
            <v>SS</v>
          </cell>
          <cell r="J136" t="str">
            <v>No</v>
          </cell>
          <cell r="K136" t="str">
            <v xml:space="preserve">7 8 9 10 </v>
          </cell>
          <cell r="L136">
            <v>110</v>
          </cell>
          <cell r="M136">
            <v>42000</v>
          </cell>
          <cell r="N136">
            <v>4620000</v>
          </cell>
          <cell r="O136">
            <v>1386000</v>
          </cell>
          <cell r="P136">
            <v>0</v>
          </cell>
          <cell r="Q136">
            <v>1386000</v>
          </cell>
          <cell r="R136">
            <v>1386000</v>
          </cell>
        </row>
        <row r="137">
          <cell r="B137" t="str">
            <v>0663314</v>
          </cell>
          <cell r="C137" t="str">
            <v>Ipota Junior High School</v>
          </cell>
          <cell r="D137" t="str">
            <v>ENG</v>
          </cell>
          <cell r="E137" t="str">
            <v>Erromango</v>
          </cell>
          <cell r="F137" t="str">
            <v>Tafea</v>
          </cell>
          <cell r="G137" t="str">
            <v>0084747001</v>
          </cell>
          <cell r="H137" t="str">
            <v>IPOTA JUNIOR SECONDARY SCHOOL</v>
          </cell>
          <cell r="I137" t="str">
            <v>SS</v>
          </cell>
          <cell r="J137" t="str">
            <v>No</v>
          </cell>
          <cell r="K137" t="str">
            <v xml:space="preserve">7 8 9 10 </v>
          </cell>
          <cell r="L137">
            <v>148</v>
          </cell>
          <cell r="M137">
            <v>42000</v>
          </cell>
          <cell r="N137">
            <v>6216000</v>
          </cell>
          <cell r="O137">
            <v>1864800</v>
          </cell>
          <cell r="P137">
            <v>0</v>
          </cell>
          <cell r="Q137">
            <v>1864800</v>
          </cell>
          <cell r="R137">
            <v>1864800</v>
          </cell>
        </row>
        <row r="138">
          <cell r="B138" t="str">
            <v>0664303</v>
          </cell>
          <cell r="C138" t="str">
            <v>Isangel</v>
          </cell>
          <cell r="D138" t="str">
            <v>FRE</v>
          </cell>
          <cell r="E138" t="str">
            <v>Tanna</v>
          </cell>
          <cell r="F138" t="str">
            <v>Tafea</v>
          </cell>
          <cell r="G138" t="str">
            <v>0084736001</v>
          </cell>
          <cell r="H138" t="str">
            <v>COLLEGE D' ISANGEL</v>
          </cell>
          <cell r="I138" t="str">
            <v>SS</v>
          </cell>
          <cell r="J138" t="str">
            <v>No</v>
          </cell>
          <cell r="K138" t="str">
            <v xml:space="preserve">7 8 9 10 11 12 </v>
          </cell>
          <cell r="L138">
            <v>102</v>
          </cell>
          <cell r="M138">
            <v>42000</v>
          </cell>
          <cell r="N138">
            <v>4284000</v>
          </cell>
          <cell r="O138">
            <v>1285200</v>
          </cell>
          <cell r="P138">
            <v>0</v>
          </cell>
          <cell r="Q138">
            <v>1285200</v>
          </cell>
          <cell r="R138">
            <v>1285200</v>
          </cell>
        </row>
        <row r="139">
          <cell r="B139" t="str">
            <v>0665453</v>
          </cell>
          <cell r="C139" t="str">
            <v>Ishia Secondary School</v>
          </cell>
          <cell r="D139" t="str">
            <v>ENG</v>
          </cell>
          <cell r="E139" t="str">
            <v>Futuna</v>
          </cell>
          <cell r="F139" t="str">
            <v>Tafea</v>
          </cell>
          <cell r="G139" t="str">
            <v>0084739001</v>
          </cell>
          <cell r="H139" t="str">
            <v>ISHIA JUNIOR SECONDARY SCHOOL</v>
          </cell>
          <cell r="I139" t="str">
            <v>SS</v>
          </cell>
          <cell r="J139" t="str">
            <v>No</v>
          </cell>
          <cell r="K139" t="str">
            <v xml:space="preserve">7 8 9 10 </v>
          </cell>
          <cell r="L139">
            <v>104</v>
          </cell>
          <cell r="M139">
            <v>42000</v>
          </cell>
          <cell r="N139">
            <v>4368000</v>
          </cell>
          <cell r="O139">
            <v>1310400</v>
          </cell>
          <cell r="P139">
            <v>0</v>
          </cell>
          <cell r="Q139">
            <v>1310400</v>
          </cell>
          <cell r="R139">
            <v>1310400</v>
          </cell>
        </row>
        <row r="140">
          <cell r="B140" t="str">
            <v>0664495</v>
          </cell>
          <cell r="C140" t="str">
            <v>Kwamera Junior.S.S</v>
          </cell>
          <cell r="D140" t="str">
            <v>ENG</v>
          </cell>
          <cell r="E140" t="str">
            <v>Tanna</v>
          </cell>
          <cell r="F140" t="str">
            <v>Tafea</v>
          </cell>
          <cell r="G140" t="str">
            <v>0103593001</v>
          </cell>
          <cell r="H140" t="str">
            <v>KWAMERA, JUNIOR SECONDARY SCHOOL</v>
          </cell>
          <cell r="I140" t="str">
            <v>SS</v>
          </cell>
          <cell r="J140" t="str">
            <v>No</v>
          </cell>
          <cell r="K140" t="str">
            <v xml:space="preserve">7 8 9 10 </v>
          </cell>
          <cell r="L140">
            <v>65</v>
          </cell>
          <cell r="M140">
            <v>42000</v>
          </cell>
          <cell r="N140">
            <v>2730000</v>
          </cell>
          <cell r="O140">
            <v>819000</v>
          </cell>
          <cell r="P140">
            <v>0</v>
          </cell>
          <cell r="Q140">
            <v>819000</v>
          </cell>
          <cell r="R140">
            <v>819000</v>
          </cell>
        </row>
        <row r="141">
          <cell r="B141" t="str">
            <v>0664522</v>
          </cell>
          <cell r="C141" t="str">
            <v>Lamlu J.S.S</v>
          </cell>
          <cell r="D141" t="str">
            <v>FRE</v>
          </cell>
          <cell r="E141" t="str">
            <v>Tanna</v>
          </cell>
          <cell r="F141" t="str">
            <v>Tafea</v>
          </cell>
          <cell r="G141" t="str">
            <v>0085119001</v>
          </cell>
          <cell r="H141" t="str">
            <v>LAMLU PRIMARY SCHOOL</v>
          </cell>
          <cell r="I141" t="str">
            <v>SS</v>
          </cell>
          <cell r="J141" t="str">
            <v>Yes</v>
          </cell>
          <cell r="K141" t="str">
            <v xml:space="preserve">7 8 9 10 </v>
          </cell>
          <cell r="L141">
            <v>210</v>
          </cell>
          <cell r="M141">
            <v>42000</v>
          </cell>
          <cell r="N141">
            <v>8820000</v>
          </cell>
          <cell r="O141">
            <v>2646000</v>
          </cell>
          <cell r="P141">
            <v>0</v>
          </cell>
          <cell r="Q141">
            <v>2646000</v>
          </cell>
          <cell r="R141">
            <v>2646000</v>
          </cell>
        </row>
        <row r="142">
          <cell r="B142" t="str">
            <v>0664509</v>
          </cell>
          <cell r="C142" t="str">
            <v>Latan (Tuhu) J.S.S</v>
          </cell>
          <cell r="D142" t="str">
            <v>ENG</v>
          </cell>
          <cell r="E142" t="str">
            <v>Tanna</v>
          </cell>
          <cell r="F142" t="str">
            <v>Tafea</v>
          </cell>
          <cell r="G142" t="str">
            <v>0128894001</v>
          </cell>
          <cell r="H142" t="str">
            <v>LATAN JUNIOR SECONDARY SCHOOL</v>
          </cell>
          <cell r="I142" t="str">
            <v>SS</v>
          </cell>
          <cell r="J142" t="str">
            <v>No</v>
          </cell>
          <cell r="K142" t="str">
            <v xml:space="preserve">7 8 9 10 </v>
          </cell>
          <cell r="L142">
            <v>216</v>
          </cell>
          <cell r="M142">
            <v>42000</v>
          </cell>
          <cell r="N142">
            <v>9072000</v>
          </cell>
          <cell r="O142">
            <v>2721600</v>
          </cell>
          <cell r="P142">
            <v>0</v>
          </cell>
          <cell r="Q142">
            <v>2721600</v>
          </cell>
          <cell r="R142">
            <v>2721600</v>
          </cell>
        </row>
        <row r="143">
          <cell r="B143" t="str">
            <v>0664305</v>
          </cell>
          <cell r="C143" t="str">
            <v>Lenakel</v>
          </cell>
          <cell r="D143" t="str">
            <v>ENG</v>
          </cell>
          <cell r="E143" t="str">
            <v>Tanna</v>
          </cell>
          <cell r="F143" t="str">
            <v>Tafea</v>
          </cell>
          <cell r="G143" t="str">
            <v>0084737001</v>
          </cell>
          <cell r="H143" t="str">
            <v>LENAKEL JUNIOR SECONDARY SCHOOL</v>
          </cell>
          <cell r="I143" t="str">
            <v>SS</v>
          </cell>
          <cell r="J143" t="str">
            <v>No</v>
          </cell>
          <cell r="K143" t="str">
            <v xml:space="preserve">7 8 9 10 11 12 </v>
          </cell>
          <cell r="L143">
            <v>671</v>
          </cell>
          <cell r="M143">
            <v>42000</v>
          </cell>
          <cell r="N143">
            <v>28182000</v>
          </cell>
          <cell r="O143">
            <v>8454600</v>
          </cell>
          <cell r="P143">
            <v>0</v>
          </cell>
          <cell r="Q143">
            <v>8454600</v>
          </cell>
          <cell r="R143">
            <v>8454600</v>
          </cell>
        </row>
        <row r="144">
          <cell r="B144" t="str">
            <v>0664570</v>
          </cell>
          <cell r="C144" t="str">
            <v>Louwanpakil Secondary School</v>
          </cell>
          <cell r="D144" t="str">
            <v>ENG</v>
          </cell>
          <cell r="E144" t="str">
            <v>Tanna</v>
          </cell>
          <cell r="F144" t="str">
            <v>Tafea</v>
          </cell>
          <cell r="G144" t="str">
            <v>0016936001</v>
          </cell>
          <cell r="H144" t="str">
            <v>TAFEA PEB</v>
          </cell>
          <cell r="I144" t="str">
            <v>SS</v>
          </cell>
          <cell r="J144" t="str">
            <v>No</v>
          </cell>
          <cell r="K144" t="str">
            <v xml:space="preserve">7 8 </v>
          </cell>
          <cell r="L144">
            <v>0</v>
          </cell>
          <cell r="M144">
            <v>42000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0664313</v>
          </cell>
          <cell r="C145" t="str">
            <v>Lowanatom</v>
          </cell>
          <cell r="D145" t="str">
            <v>FRE</v>
          </cell>
          <cell r="E145" t="str">
            <v>Tanna</v>
          </cell>
          <cell r="F145" t="str">
            <v>Tafea</v>
          </cell>
          <cell r="G145" t="str">
            <v>0084741001</v>
          </cell>
          <cell r="H145" t="str">
            <v>COLLEGE TECHNIQUE LOWANATOM</v>
          </cell>
          <cell r="I145" t="str">
            <v>SS</v>
          </cell>
          <cell r="J145" t="str">
            <v>No</v>
          </cell>
          <cell r="K145" t="str">
            <v xml:space="preserve">7 8 9 10 11 12 13 </v>
          </cell>
          <cell r="L145">
            <v>338</v>
          </cell>
          <cell r="M145">
            <v>42000</v>
          </cell>
          <cell r="N145">
            <v>14196000</v>
          </cell>
          <cell r="O145">
            <v>4258800</v>
          </cell>
          <cell r="P145">
            <v>0</v>
          </cell>
          <cell r="Q145">
            <v>4258800</v>
          </cell>
          <cell r="R145">
            <v>4258800</v>
          </cell>
        </row>
        <row r="146">
          <cell r="B146" t="str">
            <v>0664506</v>
          </cell>
          <cell r="C146" t="str">
            <v>Naluken Secondary School</v>
          </cell>
          <cell r="D146" t="str">
            <v>ENG</v>
          </cell>
          <cell r="E146" t="str">
            <v>Tanna</v>
          </cell>
          <cell r="F146" t="str">
            <v>Tafea</v>
          </cell>
          <cell r="G146" t="str">
            <v>0120249001</v>
          </cell>
          <cell r="H146" t="str">
            <v>NALUKEN JUNIOR SECONDARY</v>
          </cell>
          <cell r="I146" t="str">
            <v>SS</v>
          </cell>
          <cell r="J146" t="str">
            <v>No</v>
          </cell>
          <cell r="K146" t="str">
            <v xml:space="preserve">7 8 9 10 </v>
          </cell>
          <cell r="L146">
            <v>175</v>
          </cell>
          <cell r="M146">
            <v>42000</v>
          </cell>
          <cell r="N146">
            <v>7350000</v>
          </cell>
          <cell r="O146">
            <v>2205000</v>
          </cell>
          <cell r="P146">
            <v>0</v>
          </cell>
          <cell r="Q146">
            <v>2205000</v>
          </cell>
          <cell r="R146">
            <v>2205000</v>
          </cell>
        </row>
        <row r="147">
          <cell r="B147" t="str">
            <v>0664567</v>
          </cell>
          <cell r="C147" t="str">
            <v>Naluken Senior Secondary</v>
          </cell>
          <cell r="D147" t="str">
            <v>ENG</v>
          </cell>
          <cell r="E147" t="str">
            <v>Tanna</v>
          </cell>
          <cell r="F147" t="str">
            <v>Tafea</v>
          </cell>
          <cell r="G147" t="str">
            <v>0120249001</v>
          </cell>
          <cell r="H147" t="str">
            <v>NALUKEN JUNIOR SECONDARY</v>
          </cell>
          <cell r="I147" t="str">
            <v>SS</v>
          </cell>
          <cell r="J147" t="str">
            <v>No</v>
          </cell>
          <cell r="K147" t="str">
            <v xml:space="preserve">11 12 13 </v>
          </cell>
          <cell r="L147">
            <v>17</v>
          </cell>
          <cell r="M147">
            <v>42000</v>
          </cell>
          <cell r="N147">
            <v>714000</v>
          </cell>
          <cell r="O147">
            <v>214200</v>
          </cell>
          <cell r="P147">
            <v>0</v>
          </cell>
          <cell r="Q147">
            <v>214200</v>
          </cell>
          <cell r="R147">
            <v>214200</v>
          </cell>
        </row>
        <row r="148">
          <cell r="B148" t="str">
            <v>0664571</v>
          </cell>
          <cell r="C148" t="str">
            <v>Port Resolution Junior Secondary</v>
          </cell>
          <cell r="D148" t="str">
            <v>ENG</v>
          </cell>
          <cell r="E148" t="str">
            <v>Tanna</v>
          </cell>
          <cell r="F148" t="str">
            <v>Tafea</v>
          </cell>
          <cell r="G148" t="str">
            <v>0084997001</v>
          </cell>
          <cell r="H148" t="str">
            <v>Port Resolution Primary School</v>
          </cell>
          <cell r="I148" t="str">
            <v>SS</v>
          </cell>
          <cell r="J148" t="str">
            <v>No</v>
          </cell>
          <cell r="K148" t="str">
            <v xml:space="preserve">7 8 9 10 </v>
          </cell>
          <cell r="L148">
            <v>25</v>
          </cell>
          <cell r="M148">
            <v>42000</v>
          </cell>
          <cell r="N148">
            <v>1050000</v>
          </cell>
          <cell r="O148">
            <v>315000</v>
          </cell>
          <cell r="P148">
            <v>0</v>
          </cell>
          <cell r="Q148">
            <v>315000</v>
          </cell>
          <cell r="R148">
            <v>315000</v>
          </cell>
        </row>
        <row r="149">
          <cell r="B149" t="str">
            <v>0664308</v>
          </cell>
          <cell r="C149" t="str">
            <v>Tafea college</v>
          </cell>
          <cell r="D149" t="str">
            <v>ENG</v>
          </cell>
          <cell r="E149" t="str">
            <v>Tanna</v>
          </cell>
          <cell r="F149" t="str">
            <v>Tafea</v>
          </cell>
          <cell r="G149" t="str">
            <v>0084738001</v>
          </cell>
          <cell r="H149" t="str">
            <v>TAFEA COLLEGE</v>
          </cell>
          <cell r="I149" t="str">
            <v>SS</v>
          </cell>
          <cell r="J149" t="str">
            <v>Yes</v>
          </cell>
          <cell r="K149" t="str">
            <v xml:space="preserve">7 8 9 10 11 12 13 </v>
          </cell>
          <cell r="L149">
            <v>390</v>
          </cell>
          <cell r="M149">
            <v>42000</v>
          </cell>
          <cell r="N149">
            <v>16380000</v>
          </cell>
          <cell r="O149">
            <v>4914000</v>
          </cell>
          <cell r="P149">
            <v>0</v>
          </cell>
          <cell r="Q149">
            <v>4914000</v>
          </cell>
          <cell r="R149">
            <v>4914000</v>
          </cell>
        </row>
        <row r="150">
          <cell r="B150" t="str">
            <v>0667300</v>
          </cell>
          <cell r="C150" t="str">
            <v>Teruja</v>
          </cell>
          <cell r="D150" t="str">
            <v>ENG</v>
          </cell>
          <cell r="E150" t="str">
            <v>Aneityum</v>
          </cell>
          <cell r="F150" t="str">
            <v>Tafea</v>
          </cell>
          <cell r="G150" t="str">
            <v>0084734001</v>
          </cell>
          <cell r="H150" t="str">
            <v>TERUJA JUNIOR SECONDARY SCHOOL</v>
          </cell>
          <cell r="I150" t="str">
            <v>SS</v>
          </cell>
          <cell r="J150" t="str">
            <v>No</v>
          </cell>
          <cell r="K150" t="str">
            <v xml:space="preserve">7 8 9 10 </v>
          </cell>
          <cell r="L150">
            <v>114</v>
          </cell>
          <cell r="M150">
            <v>42000</v>
          </cell>
          <cell r="N150">
            <v>4788000</v>
          </cell>
          <cell r="O150">
            <v>1436400</v>
          </cell>
          <cell r="P150">
            <v>0</v>
          </cell>
          <cell r="Q150">
            <v>1436400</v>
          </cell>
          <cell r="R150">
            <v>1436400</v>
          </cell>
        </row>
        <row r="151">
          <cell r="B151" t="str">
            <v>066782</v>
          </cell>
          <cell r="C151" t="str">
            <v>Teruja French</v>
          </cell>
          <cell r="D151" t="str">
            <v>FRE</v>
          </cell>
          <cell r="E151" t="str">
            <v>Aneityum</v>
          </cell>
          <cell r="F151" t="str">
            <v>Tafea</v>
          </cell>
          <cell r="G151" t="str">
            <v>0084734001</v>
          </cell>
          <cell r="H151" t="str">
            <v>TERUJA JUNIOR SECONDARY SCHOOL</v>
          </cell>
          <cell r="I151" t="str">
            <v>SS</v>
          </cell>
          <cell r="J151" t="str">
            <v>No</v>
          </cell>
          <cell r="K151" t="str">
            <v xml:space="preserve">7 8 9 10 </v>
          </cell>
          <cell r="L151">
            <v>18</v>
          </cell>
          <cell r="M151">
            <v>42000</v>
          </cell>
          <cell r="N151">
            <v>756000</v>
          </cell>
          <cell r="O151">
            <v>226800</v>
          </cell>
          <cell r="P151">
            <v>0</v>
          </cell>
          <cell r="Q151">
            <v>226800</v>
          </cell>
          <cell r="R151">
            <v>226800</v>
          </cell>
        </row>
        <row r="152">
          <cell r="B152" t="str">
            <v>0663513</v>
          </cell>
          <cell r="C152" t="str">
            <v>William Bay Secondary</v>
          </cell>
          <cell r="D152" t="str">
            <v>ENG</v>
          </cell>
          <cell r="E152" t="str">
            <v>Erromango</v>
          </cell>
          <cell r="F152" t="str">
            <v>Tafea</v>
          </cell>
          <cell r="G152" t="str">
            <v>0084951001</v>
          </cell>
          <cell r="H152" t="str">
            <v>DILLON'S BAY PRIMARY SCHOOL</v>
          </cell>
          <cell r="I152" t="str">
            <v>SS</v>
          </cell>
          <cell r="J152" t="str">
            <v>Yes</v>
          </cell>
          <cell r="K152" t="str">
            <v xml:space="preserve">7 8 9 10 </v>
          </cell>
          <cell r="L152">
            <v>109</v>
          </cell>
          <cell r="M152">
            <v>42000</v>
          </cell>
          <cell r="N152">
            <v>4578000</v>
          </cell>
          <cell r="O152">
            <v>1373400</v>
          </cell>
          <cell r="P152">
            <v>0</v>
          </cell>
          <cell r="Q152">
            <v>1373400</v>
          </cell>
          <cell r="R152">
            <v>1373400</v>
          </cell>
        </row>
      </sheetData>
      <sheetData sheetId="23">
        <row r="12">
          <cell r="B12" t="str">
            <v>0101097</v>
          </cell>
          <cell r="C12" t="str">
            <v>Losolava Junior Secondary School</v>
          </cell>
          <cell r="D12" t="str">
            <v>ENG</v>
          </cell>
          <cell r="E12" t="str">
            <v>ACOM</v>
          </cell>
          <cell r="F12" t="str">
            <v>Anglican Church of Melanesia</v>
          </cell>
          <cell r="G12" t="str">
            <v>G</v>
          </cell>
          <cell r="H12" t="str">
            <v>Church (Government Assisted)</v>
          </cell>
          <cell r="I12" t="str">
            <v>Gaua</v>
          </cell>
          <cell r="J12" t="str">
            <v>Torba</v>
          </cell>
          <cell r="K12" t="str">
            <v>0084583001</v>
          </cell>
          <cell r="L12" t="str">
            <v>LOSALAVA JUNIOR SECONDARY SCHOOL</v>
          </cell>
          <cell r="M12" t="str">
            <v>SS</v>
          </cell>
          <cell r="N12" t="str">
            <v>No</v>
          </cell>
          <cell r="O12" t="str">
            <v xml:space="preserve">7 8 9 10 </v>
          </cell>
          <cell r="P12">
            <v>197</v>
          </cell>
          <cell r="Q12">
            <v>42000</v>
          </cell>
          <cell r="R12">
            <v>8274000</v>
          </cell>
          <cell r="S12">
            <v>2482200</v>
          </cell>
          <cell r="U12">
            <v>2482200</v>
          </cell>
          <cell r="W12">
            <v>2482200</v>
          </cell>
          <cell r="X12">
            <v>2482200</v>
          </cell>
        </row>
        <row r="13">
          <cell r="B13" t="str">
            <v>0104106</v>
          </cell>
          <cell r="C13" t="str">
            <v>College de Baldwin Lonsdale Memorial (BLMS)</v>
          </cell>
          <cell r="D13" t="str">
            <v>FRE</v>
          </cell>
          <cell r="E13" t="str">
            <v>PEB_TORBA</v>
          </cell>
          <cell r="F13" t="str">
            <v>Torba PEB</v>
          </cell>
          <cell r="G13" t="str">
            <v>V</v>
          </cell>
          <cell r="H13" t="str">
            <v>Government of Vanuatu</v>
          </cell>
          <cell r="I13" t="str">
            <v>Vanua Lava</v>
          </cell>
          <cell r="J13" t="str">
            <v>Torba</v>
          </cell>
          <cell r="K13" t="str">
            <v>0084582001</v>
          </cell>
          <cell r="L13" t="str">
            <v>AREP JUNIOR &amp; SECONDARY SCHOOL</v>
          </cell>
          <cell r="M13" t="str">
            <v>SS</v>
          </cell>
          <cell r="N13" t="str">
            <v>Yes</v>
          </cell>
          <cell r="O13" t="str">
            <v xml:space="preserve">7 8 9 10 </v>
          </cell>
          <cell r="P13">
            <v>110</v>
          </cell>
          <cell r="Q13">
            <v>42000</v>
          </cell>
          <cell r="R13">
            <v>4620000</v>
          </cell>
          <cell r="S13">
            <v>1386000</v>
          </cell>
          <cell r="U13">
            <v>1386000</v>
          </cell>
          <cell r="W13">
            <v>1386000</v>
          </cell>
          <cell r="X13">
            <v>1386000</v>
          </cell>
        </row>
        <row r="14">
          <cell r="B14" t="str">
            <v>010411</v>
          </cell>
          <cell r="C14" t="str">
            <v>Sanlang</v>
          </cell>
          <cell r="D14" t="str">
            <v>ENG</v>
          </cell>
          <cell r="E14" t="str">
            <v>ACOM</v>
          </cell>
          <cell r="F14" t="str">
            <v>Anglican Church of Melanesia</v>
          </cell>
          <cell r="G14" t="str">
            <v>G</v>
          </cell>
          <cell r="H14" t="str">
            <v>Church (Government Assisted)</v>
          </cell>
          <cell r="I14" t="str">
            <v>Vanua Lava</v>
          </cell>
          <cell r="J14" t="str">
            <v>Torba</v>
          </cell>
          <cell r="K14" t="str">
            <v>0084569001</v>
          </cell>
          <cell r="L14" t="str">
            <v>SANLANG PRIMARY SCHOOL</v>
          </cell>
          <cell r="M14" t="str">
            <v>PS</v>
          </cell>
          <cell r="N14" t="str">
            <v>No</v>
          </cell>
          <cell r="O14" t="str">
            <v xml:space="preserve">1 2 3 4 5 6 7 8 </v>
          </cell>
          <cell r="P14">
            <v>55</v>
          </cell>
          <cell r="Q14">
            <v>42000</v>
          </cell>
          <cell r="R14">
            <v>2310000</v>
          </cell>
          <cell r="S14">
            <v>693000</v>
          </cell>
          <cell r="U14">
            <v>693000</v>
          </cell>
          <cell r="W14">
            <v>693000</v>
          </cell>
          <cell r="X14">
            <v>693000</v>
          </cell>
        </row>
        <row r="15">
          <cell r="B15" t="str">
            <v>010490</v>
          </cell>
          <cell r="C15" t="str">
            <v>Baldwin Lonsdale Memorial (BLMS)</v>
          </cell>
          <cell r="D15" t="str">
            <v>ENG</v>
          </cell>
          <cell r="E15" t="str">
            <v>PEB_TORBA</v>
          </cell>
          <cell r="F15" t="str">
            <v>Torba PEB</v>
          </cell>
          <cell r="G15" t="str">
            <v>V</v>
          </cell>
          <cell r="H15" t="str">
            <v>Government of Vanuatu</v>
          </cell>
          <cell r="I15" t="str">
            <v>Vanua Lava</v>
          </cell>
          <cell r="J15" t="str">
            <v>Torba</v>
          </cell>
          <cell r="K15" t="str">
            <v>0084582001</v>
          </cell>
          <cell r="L15" t="str">
            <v>AREP JUNIOR &amp; SECONDARY SCHOOL</v>
          </cell>
          <cell r="M15" t="str">
            <v>SS</v>
          </cell>
          <cell r="N15" t="str">
            <v>Yes</v>
          </cell>
          <cell r="O15" t="str">
            <v xml:space="preserve">7 8 9 10 11 12 13 </v>
          </cell>
          <cell r="P15">
            <v>198</v>
          </cell>
          <cell r="Q15">
            <v>42000</v>
          </cell>
          <cell r="R15">
            <v>8316000</v>
          </cell>
          <cell r="S15">
            <v>2494800</v>
          </cell>
          <cell r="U15">
            <v>2494800</v>
          </cell>
          <cell r="W15">
            <v>2494800</v>
          </cell>
          <cell r="X15">
            <v>2494800</v>
          </cell>
        </row>
        <row r="16">
          <cell r="B16" t="str">
            <v>0105126</v>
          </cell>
          <cell r="C16" t="str">
            <v>Telhei Junior Secondary</v>
          </cell>
          <cell r="D16" t="str">
            <v>ENG</v>
          </cell>
          <cell r="E16" t="str">
            <v>ACOM</v>
          </cell>
          <cell r="F16" t="str">
            <v>Anglican Church of Melanesia</v>
          </cell>
          <cell r="G16" t="str">
            <v>G</v>
          </cell>
          <cell r="H16" t="str">
            <v>Church (Government Assisted)</v>
          </cell>
          <cell r="I16" t="str">
            <v>Mota Lava</v>
          </cell>
          <cell r="J16" t="str">
            <v>Torba</v>
          </cell>
          <cell r="K16" t="str">
            <v>0173641001</v>
          </cell>
          <cell r="L16" t="str">
            <v>TELHEI JUNIOR SECONDARY SCHOOL</v>
          </cell>
          <cell r="M16" t="str">
            <v>SS</v>
          </cell>
          <cell r="N16" t="str">
            <v>No</v>
          </cell>
          <cell r="O16" t="str">
            <v xml:space="preserve">7 8 9 10 </v>
          </cell>
          <cell r="P16">
            <v>141</v>
          </cell>
          <cell r="Q16">
            <v>42000</v>
          </cell>
          <cell r="R16">
            <v>5922000</v>
          </cell>
          <cell r="S16">
            <v>1776600</v>
          </cell>
          <cell r="U16">
            <v>1776600</v>
          </cell>
          <cell r="W16">
            <v>1776600</v>
          </cell>
          <cell r="X16">
            <v>1776600</v>
          </cell>
        </row>
        <row r="17">
          <cell r="B17" t="str">
            <v>0220300</v>
          </cell>
          <cell r="C17" t="str">
            <v>Aore Adventist Academy</v>
          </cell>
          <cell r="D17" t="str">
            <v>ENG</v>
          </cell>
          <cell r="E17" t="str">
            <v>SDA</v>
          </cell>
          <cell r="F17" t="str">
            <v>Seven Day Adventist</v>
          </cell>
          <cell r="G17" t="str">
            <v>G</v>
          </cell>
          <cell r="H17" t="str">
            <v>Church (Government Assisted)</v>
          </cell>
          <cell r="I17" t="str">
            <v>Aore</v>
          </cell>
          <cell r="J17" t="str">
            <v>Sanma</v>
          </cell>
          <cell r="K17" t="str">
            <v>0084618001</v>
          </cell>
          <cell r="L17" t="str">
            <v>AORE ADVENTIST ACADEMY</v>
          </cell>
          <cell r="M17" t="str">
            <v>SS</v>
          </cell>
          <cell r="N17" t="str">
            <v>No</v>
          </cell>
          <cell r="O17" t="str">
            <v xml:space="preserve">7 8 9 10 11 12 13 </v>
          </cell>
          <cell r="P17">
            <v>471</v>
          </cell>
          <cell r="Q17">
            <v>42000</v>
          </cell>
          <cell r="R17">
            <v>19782000</v>
          </cell>
          <cell r="S17">
            <v>5934600</v>
          </cell>
          <cell r="U17">
            <v>5934600</v>
          </cell>
          <cell r="W17">
            <v>5934600</v>
          </cell>
          <cell r="X17">
            <v>5934600</v>
          </cell>
        </row>
        <row r="18">
          <cell r="B18" t="str">
            <v>022103</v>
          </cell>
          <cell r="C18" t="str">
            <v>Avunatari Primary</v>
          </cell>
          <cell r="D18" t="str">
            <v>ENG</v>
          </cell>
          <cell r="E18" t="str">
            <v>PEB_SANMA</v>
          </cell>
          <cell r="F18" t="str">
            <v>Sanma PEB</v>
          </cell>
          <cell r="G18" t="str">
            <v>V</v>
          </cell>
          <cell r="H18" t="str">
            <v>Government of Vanuatu</v>
          </cell>
          <cell r="I18" t="str">
            <v>Malo</v>
          </cell>
          <cell r="J18" t="str">
            <v>Sanma</v>
          </cell>
          <cell r="K18" t="str">
            <v>0084591001</v>
          </cell>
          <cell r="L18" t="str">
            <v>AVUNATARI PRIMARY SCHOOL</v>
          </cell>
          <cell r="M18" t="str">
            <v>PS</v>
          </cell>
          <cell r="N18" t="str">
            <v>No</v>
          </cell>
          <cell r="O18" t="str">
            <v xml:space="preserve">1 2 3 4 5 6 7 8 </v>
          </cell>
          <cell r="P18">
            <v>67</v>
          </cell>
          <cell r="Q18">
            <v>42000</v>
          </cell>
          <cell r="R18">
            <v>2814000</v>
          </cell>
          <cell r="S18">
            <v>844200</v>
          </cell>
          <cell r="U18">
            <v>844200</v>
          </cell>
          <cell r="W18">
            <v>844200</v>
          </cell>
          <cell r="X18">
            <v>844200</v>
          </cell>
        </row>
        <row r="19">
          <cell r="B19" t="str">
            <v>022205</v>
          </cell>
          <cell r="C19" t="str">
            <v>Banban Primary</v>
          </cell>
          <cell r="D19" t="str">
            <v>ENG</v>
          </cell>
          <cell r="E19" t="str">
            <v>PEB_SANMA</v>
          </cell>
          <cell r="F19" t="str">
            <v>Sanma PEB</v>
          </cell>
          <cell r="G19" t="str">
            <v>V</v>
          </cell>
          <cell r="H19" t="str">
            <v>Government of Vanuatu</v>
          </cell>
          <cell r="I19" t="str">
            <v>Santo</v>
          </cell>
          <cell r="J19" t="str">
            <v>Sanma</v>
          </cell>
          <cell r="K19" t="str">
            <v>0084598001</v>
          </cell>
          <cell r="L19" t="str">
            <v>BANBAN PRIMARY SCHOOL</v>
          </cell>
          <cell r="M19" t="str">
            <v>PS</v>
          </cell>
          <cell r="N19" t="str">
            <v>No</v>
          </cell>
          <cell r="O19" t="str">
            <v xml:space="preserve">1 2 3 4 5 6 7 8 </v>
          </cell>
          <cell r="P19">
            <v>185</v>
          </cell>
          <cell r="Q19">
            <v>42000</v>
          </cell>
          <cell r="R19">
            <v>7770000</v>
          </cell>
          <cell r="S19">
            <v>2331000</v>
          </cell>
          <cell r="U19">
            <v>2331000</v>
          </cell>
          <cell r="W19">
            <v>2331000</v>
          </cell>
          <cell r="X19">
            <v>2331000</v>
          </cell>
        </row>
        <row r="20">
          <cell r="B20" t="str">
            <v>0222301</v>
          </cell>
          <cell r="C20" t="str">
            <v>Bombua</v>
          </cell>
          <cell r="D20" t="str">
            <v>ENG</v>
          </cell>
          <cell r="E20" t="str">
            <v>CHCHR</v>
          </cell>
          <cell r="F20" t="str">
            <v>Church of Christ</v>
          </cell>
          <cell r="G20" t="str">
            <v>G</v>
          </cell>
          <cell r="H20" t="str">
            <v>Church (Government Assisted)</v>
          </cell>
          <cell r="I20" t="str">
            <v>Santo</v>
          </cell>
          <cell r="J20" t="str">
            <v>Sanma</v>
          </cell>
          <cell r="K20" t="str">
            <v>0186772001</v>
          </cell>
          <cell r="L20" t="str">
            <v>BOMBUA LONDUA JUNIOR SECONDARY SCHOOL</v>
          </cell>
          <cell r="M20" t="str">
            <v>SS</v>
          </cell>
          <cell r="N20" t="str">
            <v>No</v>
          </cell>
          <cell r="O20" t="str">
            <v xml:space="preserve">7 8 9 10 </v>
          </cell>
          <cell r="P20">
            <v>413</v>
          </cell>
          <cell r="Q20">
            <v>42000</v>
          </cell>
          <cell r="R20">
            <v>17346000</v>
          </cell>
          <cell r="S20">
            <v>5203800</v>
          </cell>
          <cell r="U20">
            <v>5203800</v>
          </cell>
          <cell r="W20">
            <v>5203800</v>
          </cell>
          <cell r="X20">
            <v>5203800</v>
          </cell>
        </row>
        <row r="21">
          <cell r="B21" t="str">
            <v>0222307</v>
          </cell>
          <cell r="C21" t="str">
            <v>College de St. Michel</v>
          </cell>
          <cell r="D21" t="str">
            <v>FRE</v>
          </cell>
          <cell r="E21" t="str">
            <v>CATH</v>
          </cell>
          <cell r="F21" t="str">
            <v>Catholic Education Authority</v>
          </cell>
          <cell r="G21" t="str">
            <v>G</v>
          </cell>
          <cell r="H21" t="str">
            <v>Church (Government Assisted)</v>
          </cell>
          <cell r="I21" t="str">
            <v>Santo</v>
          </cell>
          <cell r="J21" t="str">
            <v>Sanma</v>
          </cell>
          <cell r="K21" t="str">
            <v>0084621001</v>
          </cell>
          <cell r="L21" t="str">
            <v>COLLEGE TECHNIQUE ST MICHEL</v>
          </cell>
          <cell r="M21" t="str">
            <v>SS</v>
          </cell>
          <cell r="N21" t="str">
            <v>No</v>
          </cell>
          <cell r="O21" t="str">
            <v xml:space="preserve">7 8 9 10 11 12 </v>
          </cell>
          <cell r="P21">
            <v>496</v>
          </cell>
          <cell r="Q21">
            <v>42000</v>
          </cell>
          <cell r="R21">
            <v>20832000</v>
          </cell>
          <cell r="S21">
            <v>6249600</v>
          </cell>
          <cell r="U21">
            <v>6249600</v>
          </cell>
          <cell r="W21">
            <v>6249600</v>
          </cell>
          <cell r="X21">
            <v>6249600</v>
          </cell>
        </row>
        <row r="22">
          <cell r="B22" t="str">
            <v>022289</v>
          </cell>
          <cell r="C22" t="str">
            <v>De Quiros(matantas)</v>
          </cell>
          <cell r="D22" t="str">
            <v>ENG</v>
          </cell>
          <cell r="E22" t="str">
            <v>PEB_SANMA</v>
          </cell>
          <cell r="F22" t="str">
            <v>Sanma PEB</v>
          </cell>
          <cell r="G22" t="str">
            <v>V</v>
          </cell>
          <cell r="H22" t="str">
            <v>Government of Vanuatu</v>
          </cell>
          <cell r="I22" t="str">
            <v>Santo</v>
          </cell>
          <cell r="J22" t="str">
            <v>Sanma</v>
          </cell>
          <cell r="K22" t="str">
            <v>0098423001</v>
          </cell>
          <cell r="L22" t="str">
            <v>DE QUEROS (MATANTAS) PRIMARY SCHOOL</v>
          </cell>
          <cell r="M22" t="str">
            <v>PS</v>
          </cell>
          <cell r="N22" t="str">
            <v>No</v>
          </cell>
          <cell r="O22" t="str">
            <v xml:space="preserve">1 2 3 4 5 6 7 8 </v>
          </cell>
          <cell r="P22">
            <v>65</v>
          </cell>
          <cell r="Q22">
            <v>42000</v>
          </cell>
          <cell r="R22">
            <v>2730000</v>
          </cell>
          <cell r="S22">
            <v>819000</v>
          </cell>
          <cell r="U22">
            <v>819000</v>
          </cell>
          <cell r="W22">
            <v>819000</v>
          </cell>
          <cell r="X22">
            <v>819000</v>
          </cell>
        </row>
        <row r="23">
          <cell r="B23" t="str">
            <v>022210</v>
          </cell>
          <cell r="C23" t="str">
            <v>Ebenezer</v>
          </cell>
          <cell r="D23" t="str">
            <v>ENG</v>
          </cell>
          <cell r="E23" t="str">
            <v>PEB_SANMA</v>
          </cell>
          <cell r="F23" t="str">
            <v>Sanma PEB</v>
          </cell>
          <cell r="G23" t="str">
            <v>V</v>
          </cell>
          <cell r="H23" t="str">
            <v>Government of Vanuatu</v>
          </cell>
          <cell r="I23" t="str">
            <v>Santo</v>
          </cell>
          <cell r="J23" t="str">
            <v>Sanma</v>
          </cell>
          <cell r="K23" t="str">
            <v>0084601001</v>
          </cell>
          <cell r="L23" t="str">
            <v>EBENEZER PRIMARY SCHOOL</v>
          </cell>
          <cell r="M23" t="str">
            <v>PS</v>
          </cell>
          <cell r="N23" t="str">
            <v>No</v>
          </cell>
          <cell r="O23" t="str">
            <v xml:space="preserve">1 2 3 4 5 6 7 8 </v>
          </cell>
          <cell r="P23">
            <v>79</v>
          </cell>
          <cell r="Q23">
            <v>42000</v>
          </cell>
          <cell r="R23">
            <v>3318000</v>
          </cell>
          <cell r="S23">
            <v>995400</v>
          </cell>
          <cell r="U23">
            <v>995400</v>
          </cell>
          <cell r="W23">
            <v>995400</v>
          </cell>
          <cell r="X23">
            <v>995400</v>
          </cell>
        </row>
        <row r="24">
          <cell r="B24" t="str">
            <v>0222302</v>
          </cell>
          <cell r="C24" t="str">
            <v>Hog Harbour</v>
          </cell>
          <cell r="D24" t="str">
            <v>ENG</v>
          </cell>
          <cell r="E24" t="str">
            <v>PEB_SANMA</v>
          </cell>
          <cell r="F24" t="str">
            <v>Sanma PEB</v>
          </cell>
          <cell r="G24" t="str">
            <v>V</v>
          </cell>
          <cell r="H24" t="str">
            <v>Government of Vanuatu</v>
          </cell>
          <cell r="I24" t="str">
            <v>Santo</v>
          </cell>
          <cell r="J24" t="str">
            <v>Sanma</v>
          </cell>
          <cell r="K24" t="str">
            <v>0084614001</v>
          </cell>
          <cell r="L24" t="str">
            <v>HOG HARBOUR JUNIOR SECONDARY SCHOOL</v>
          </cell>
          <cell r="M24" t="str">
            <v>SS</v>
          </cell>
          <cell r="N24" t="str">
            <v>No</v>
          </cell>
          <cell r="O24" t="str">
            <v xml:space="preserve">7 8 9 10 11 12 </v>
          </cell>
          <cell r="P24">
            <v>280</v>
          </cell>
          <cell r="Q24">
            <v>42000</v>
          </cell>
          <cell r="R24">
            <v>11760000</v>
          </cell>
          <cell r="S24">
            <v>3528000</v>
          </cell>
          <cell r="U24">
            <v>3528000</v>
          </cell>
          <cell r="W24">
            <v>3528000</v>
          </cell>
          <cell r="X24">
            <v>3528000</v>
          </cell>
        </row>
        <row r="25">
          <cell r="B25" t="str">
            <v>020101</v>
          </cell>
          <cell r="C25" t="str">
            <v>Kamewa English</v>
          </cell>
          <cell r="D25" t="str">
            <v>ENG</v>
          </cell>
          <cell r="E25" t="str">
            <v>PEB_SANMA</v>
          </cell>
          <cell r="F25" t="str">
            <v>Sanma PEB</v>
          </cell>
          <cell r="G25" t="str">
            <v>V</v>
          </cell>
          <cell r="H25" t="str">
            <v>Government of Vanuatu</v>
          </cell>
          <cell r="I25" t="str">
            <v>Santo</v>
          </cell>
          <cell r="J25" t="str">
            <v>Sanma</v>
          </cell>
          <cell r="K25" t="str">
            <v>0084640001</v>
          </cell>
          <cell r="L25" t="str">
            <v>KAMEWA PRIMARY SCHOOL</v>
          </cell>
          <cell r="M25" t="str">
            <v>PS</v>
          </cell>
          <cell r="N25" t="str">
            <v>Yes</v>
          </cell>
          <cell r="O25" t="str">
            <v xml:space="preserve">1 2 3 4 5 6 7 8 </v>
          </cell>
          <cell r="P25">
            <v>137</v>
          </cell>
          <cell r="Q25">
            <v>42000</v>
          </cell>
          <cell r="R25">
            <v>5754000</v>
          </cell>
          <cell r="S25">
            <v>1726200</v>
          </cell>
          <cell r="U25">
            <v>1726200</v>
          </cell>
          <cell r="W25">
            <v>1726200</v>
          </cell>
          <cell r="X25">
            <v>1726200</v>
          </cell>
        </row>
        <row r="26">
          <cell r="B26" t="str">
            <v>020102</v>
          </cell>
          <cell r="C26" t="str">
            <v>Kamewa French</v>
          </cell>
          <cell r="D26" t="str">
            <v>FRE</v>
          </cell>
          <cell r="E26" t="str">
            <v>PEB_SANMA</v>
          </cell>
          <cell r="F26" t="str">
            <v>Sanma PEB</v>
          </cell>
          <cell r="G26" t="str">
            <v>V</v>
          </cell>
          <cell r="H26" t="str">
            <v>Government of Vanuatu</v>
          </cell>
          <cell r="I26" t="str">
            <v>Santo</v>
          </cell>
          <cell r="J26" t="str">
            <v>Sanma</v>
          </cell>
          <cell r="K26" t="str">
            <v>0084640001</v>
          </cell>
          <cell r="L26" t="str">
            <v>KAMEWA PRIMARY SCHOOL</v>
          </cell>
          <cell r="M26" t="str">
            <v>PS</v>
          </cell>
          <cell r="N26" t="str">
            <v>Yes</v>
          </cell>
          <cell r="O26" t="str">
            <v xml:space="preserve">1 2 3 4 5 6 7 8 </v>
          </cell>
          <cell r="P26">
            <v>86</v>
          </cell>
          <cell r="Q26">
            <v>42000</v>
          </cell>
          <cell r="R26">
            <v>3612000</v>
          </cell>
          <cell r="S26">
            <v>1083600</v>
          </cell>
          <cell r="U26">
            <v>1083600</v>
          </cell>
          <cell r="W26">
            <v>1083600</v>
          </cell>
          <cell r="X26">
            <v>1083600</v>
          </cell>
        </row>
        <row r="27">
          <cell r="B27" t="str">
            <v>022223</v>
          </cell>
          <cell r="C27" t="str">
            <v>Limarua</v>
          </cell>
          <cell r="D27" t="str">
            <v>ENG</v>
          </cell>
          <cell r="E27" t="str">
            <v>PEB_SANMA</v>
          </cell>
          <cell r="F27" t="str">
            <v>Sanma PEB</v>
          </cell>
          <cell r="G27" t="str">
            <v>V</v>
          </cell>
          <cell r="H27" t="str">
            <v>Government of Vanuatu</v>
          </cell>
          <cell r="I27" t="str">
            <v>Santo</v>
          </cell>
          <cell r="J27" t="str">
            <v>Sanma</v>
          </cell>
          <cell r="K27" t="str">
            <v>0084649001</v>
          </cell>
          <cell r="L27" t="str">
            <v>LIMARUA PRIMARY SCHOOL</v>
          </cell>
          <cell r="M27" t="str">
            <v>PS</v>
          </cell>
          <cell r="N27" t="str">
            <v>No</v>
          </cell>
          <cell r="O27" t="str">
            <v xml:space="preserve">1 2 3 4 5 6 7 8 </v>
          </cell>
          <cell r="P27">
            <v>38</v>
          </cell>
          <cell r="Q27">
            <v>42000</v>
          </cell>
          <cell r="R27">
            <v>1596000</v>
          </cell>
          <cell r="S27">
            <v>478800</v>
          </cell>
          <cell r="U27">
            <v>478800</v>
          </cell>
          <cell r="W27">
            <v>478800</v>
          </cell>
          <cell r="X27">
            <v>478800</v>
          </cell>
        </row>
        <row r="28">
          <cell r="B28" t="str">
            <v>020103</v>
          </cell>
          <cell r="C28" t="str">
            <v>Luganville Est Primary</v>
          </cell>
          <cell r="D28" t="str">
            <v>FRE</v>
          </cell>
          <cell r="E28" t="str">
            <v>PEB_SANMA</v>
          </cell>
          <cell r="F28" t="str">
            <v>Sanma PEB</v>
          </cell>
          <cell r="G28" t="str">
            <v>V</v>
          </cell>
          <cell r="H28" t="str">
            <v>Government of Vanuatu</v>
          </cell>
          <cell r="I28" t="str">
            <v>Santo</v>
          </cell>
          <cell r="J28" t="str">
            <v>Sanma</v>
          </cell>
          <cell r="K28" t="str">
            <v>0084608001</v>
          </cell>
          <cell r="L28" t="str">
            <v>LUGANVILLE EAST PRIMARY SCHOOL</v>
          </cell>
          <cell r="M28" t="str">
            <v>PS</v>
          </cell>
          <cell r="N28" t="str">
            <v>No</v>
          </cell>
          <cell r="O28" t="str">
            <v xml:space="preserve">1 2 3 4 5 6 7 8 </v>
          </cell>
          <cell r="P28">
            <v>128</v>
          </cell>
          <cell r="Q28">
            <v>42000</v>
          </cell>
          <cell r="R28">
            <v>5376000</v>
          </cell>
          <cell r="S28">
            <v>1612800</v>
          </cell>
          <cell r="U28">
            <v>1612800</v>
          </cell>
          <cell r="W28">
            <v>1612800</v>
          </cell>
          <cell r="X28">
            <v>1612800</v>
          </cell>
        </row>
        <row r="29">
          <cell r="B29" t="str">
            <v>0201100</v>
          </cell>
          <cell r="C29" t="str">
            <v>Lycee De Luganville</v>
          </cell>
          <cell r="D29" t="str">
            <v>FRE</v>
          </cell>
          <cell r="E29" t="str">
            <v>PEB_SANMA</v>
          </cell>
          <cell r="F29" t="str">
            <v>Sanma PEB</v>
          </cell>
          <cell r="G29" t="str">
            <v>V</v>
          </cell>
          <cell r="H29" t="str">
            <v>Government of Vanuatu</v>
          </cell>
          <cell r="I29" t="str">
            <v>Santo</v>
          </cell>
          <cell r="J29" t="str">
            <v>Sanma</v>
          </cell>
          <cell r="K29" t="str">
            <v>0084611001</v>
          </cell>
          <cell r="L29" t="str">
            <v>LYCEE DE LUGANVILLE</v>
          </cell>
          <cell r="M29" t="str">
            <v>SS</v>
          </cell>
          <cell r="N29" t="str">
            <v>No</v>
          </cell>
          <cell r="O29" t="str">
            <v xml:space="preserve">7 8 9 10 11 12 13 14 </v>
          </cell>
          <cell r="P29">
            <v>551</v>
          </cell>
          <cell r="Q29">
            <v>42000</v>
          </cell>
          <cell r="R29">
            <v>23142000</v>
          </cell>
          <cell r="S29">
            <v>6942600</v>
          </cell>
          <cell r="U29">
            <v>6942600</v>
          </cell>
          <cell r="W29">
            <v>6942600</v>
          </cell>
          <cell r="X29">
            <v>6942600</v>
          </cell>
        </row>
        <row r="30">
          <cell r="B30" t="str">
            <v>022232</v>
          </cell>
          <cell r="C30" t="str">
            <v>Mataloi</v>
          </cell>
          <cell r="D30" t="str">
            <v>FRE</v>
          </cell>
          <cell r="E30" t="str">
            <v>FELP</v>
          </cell>
          <cell r="F30" t="str">
            <v>Federation de l'enseignement libre protestant (FELP)</v>
          </cell>
          <cell r="G30" t="str">
            <v>G</v>
          </cell>
          <cell r="H30" t="str">
            <v>Church (Government Assisted)</v>
          </cell>
          <cell r="I30" t="str">
            <v>Santo</v>
          </cell>
          <cell r="J30" t="str">
            <v>Sanma</v>
          </cell>
          <cell r="K30" t="str">
            <v>0084672001</v>
          </cell>
          <cell r="L30" t="str">
            <v>MATALOI PRIMARY SCHOOL</v>
          </cell>
          <cell r="M30" t="str">
            <v>PS</v>
          </cell>
          <cell r="N30" t="str">
            <v>No</v>
          </cell>
          <cell r="O30" t="str">
            <v xml:space="preserve">1 2 3 4 5 6 7 8 </v>
          </cell>
          <cell r="P30">
            <v>28</v>
          </cell>
          <cell r="Q30">
            <v>42000</v>
          </cell>
          <cell r="R30">
            <v>1176000</v>
          </cell>
          <cell r="S30">
            <v>352800</v>
          </cell>
          <cell r="U30">
            <v>352800</v>
          </cell>
          <cell r="W30">
            <v>352800</v>
          </cell>
          <cell r="X30">
            <v>352800</v>
          </cell>
        </row>
        <row r="31">
          <cell r="B31" t="str">
            <v>0222303</v>
          </cell>
          <cell r="C31" t="str">
            <v>Matevulu College</v>
          </cell>
          <cell r="D31" t="str">
            <v>ENG</v>
          </cell>
          <cell r="E31" t="str">
            <v>PEB_SANMA</v>
          </cell>
          <cell r="F31" t="str">
            <v>Sanma PEB</v>
          </cell>
          <cell r="G31" t="str">
            <v>V</v>
          </cell>
          <cell r="H31" t="str">
            <v>Government of Vanuatu</v>
          </cell>
          <cell r="I31" t="str">
            <v>Santo</v>
          </cell>
          <cell r="J31" t="str">
            <v>Sanma</v>
          </cell>
          <cell r="K31" t="str">
            <v>0084615001</v>
          </cell>
          <cell r="L31" t="str">
            <v>MATEVULU COLLEGE</v>
          </cell>
          <cell r="M31" t="str">
            <v>SS</v>
          </cell>
          <cell r="N31" t="str">
            <v>No</v>
          </cell>
          <cell r="O31" t="str">
            <v xml:space="preserve">7 8 9 10 11 12 13 </v>
          </cell>
          <cell r="P31">
            <v>647</v>
          </cell>
          <cell r="Q31">
            <v>42000</v>
          </cell>
          <cell r="R31">
            <v>27174000</v>
          </cell>
          <cell r="S31">
            <v>8152200</v>
          </cell>
          <cell r="U31">
            <v>8152200</v>
          </cell>
          <cell r="W31">
            <v>8152200</v>
          </cell>
          <cell r="X31">
            <v>8152200</v>
          </cell>
        </row>
        <row r="32">
          <cell r="B32" t="str">
            <v>0222352</v>
          </cell>
          <cell r="C32" t="str">
            <v>Menevula Junior Secondary</v>
          </cell>
          <cell r="D32" t="str">
            <v>ENG</v>
          </cell>
          <cell r="E32" t="str">
            <v>PEB_SANMA</v>
          </cell>
          <cell r="F32" t="str">
            <v>Sanma PEB</v>
          </cell>
          <cell r="G32" t="str">
            <v>V</v>
          </cell>
          <cell r="H32" t="str">
            <v>Government of Vanuatu</v>
          </cell>
          <cell r="I32" t="str">
            <v>Santo</v>
          </cell>
          <cell r="J32" t="str">
            <v>Sanma</v>
          </cell>
          <cell r="K32" t="str">
            <v>0084617001</v>
          </cell>
          <cell r="L32" t="str">
            <v>MENEVULA JUNIOR SECONDARY SCHOOL</v>
          </cell>
          <cell r="M32" t="str">
            <v>SS</v>
          </cell>
          <cell r="N32" t="str">
            <v>No</v>
          </cell>
          <cell r="O32" t="str">
            <v xml:space="preserve">7 8 9 10 </v>
          </cell>
          <cell r="P32">
            <v>126</v>
          </cell>
          <cell r="Q32">
            <v>42000</v>
          </cell>
          <cell r="R32">
            <v>5292000</v>
          </cell>
          <cell r="S32">
            <v>1587600</v>
          </cell>
          <cell r="U32">
            <v>1587600</v>
          </cell>
          <cell r="W32">
            <v>1587600</v>
          </cell>
          <cell r="X32">
            <v>1587600</v>
          </cell>
        </row>
        <row r="33">
          <cell r="B33" t="str">
            <v>022229</v>
          </cell>
          <cell r="C33" t="str">
            <v>Merei (Mamara)</v>
          </cell>
          <cell r="D33" t="str">
            <v>ENG</v>
          </cell>
          <cell r="E33" t="str">
            <v>PEB_SANMA</v>
          </cell>
          <cell r="F33" t="str">
            <v>Sanma PEB</v>
          </cell>
          <cell r="G33" t="str">
            <v>V</v>
          </cell>
          <cell r="H33" t="str">
            <v>Government of Vanuatu</v>
          </cell>
          <cell r="I33" t="str">
            <v>Santo</v>
          </cell>
          <cell r="J33" t="str">
            <v>Sanma</v>
          </cell>
          <cell r="K33" t="str">
            <v>0084623001</v>
          </cell>
          <cell r="L33" t="str">
            <v>MEREI PRIMARY SCHOOL</v>
          </cell>
          <cell r="M33" t="str">
            <v>PS</v>
          </cell>
          <cell r="N33" t="str">
            <v>No</v>
          </cell>
          <cell r="O33" t="str">
            <v xml:space="preserve">1 2 3 4 5 6 7 8 </v>
          </cell>
          <cell r="P33">
            <v>43</v>
          </cell>
          <cell r="Q33">
            <v>42000</v>
          </cell>
          <cell r="R33">
            <v>1806000</v>
          </cell>
          <cell r="S33">
            <v>541800</v>
          </cell>
          <cell r="U33">
            <v>541800</v>
          </cell>
          <cell r="W33">
            <v>541800</v>
          </cell>
          <cell r="X33">
            <v>541800</v>
          </cell>
        </row>
        <row r="34">
          <cell r="B34" t="str">
            <v>0222304</v>
          </cell>
          <cell r="C34" t="str">
            <v xml:space="preserve">Moli Valivu </v>
          </cell>
          <cell r="D34" t="str">
            <v>FRE</v>
          </cell>
          <cell r="E34" t="str">
            <v>FELP</v>
          </cell>
          <cell r="F34" t="str">
            <v>Federation de l'enseignement libre protestant (FELP)</v>
          </cell>
          <cell r="G34" t="str">
            <v>G</v>
          </cell>
          <cell r="H34" t="str">
            <v>Church (Government Assisted)</v>
          </cell>
          <cell r="I34" t="str">
            <v>Santo</v>
          </cell>
          <cell r="J34" t="str">
            <v>Sanma</v>
          </cell>
          <cell r="K34" t="str">
            <v>0084619001</v>
          </cell>
          <cell r="L34" t="str">
            <v>COLLEGE DE MOLI VALIVU</v>
          </cell>
          <cell r="M34" t="str">
            <v>SS</v>
          </cell>
          <cell r="N34" t="str">
            <v>No</v>
          </cell>
          <cell r="O34" t="str">
            <v xml:space="preserve">7 8 9 10 </v>
          </cell>
          <cell r="P34">
            <v>50</v>
          </cell>
          <cell r="Q34">
            <v>42000</v>
          </cell>
          <cell r="R34">
            <v>2100000</v>
          </cell>
          <cell r="S34">
            <v>630000</v>
          </cell>
          <cell r="U34">
            <v>630000</v>
          </cell>
          <cell r="W34">
            <v>630000</v>
          </cell>
          <cell r="X34">
            <v>630000</v>
          </cell>
        </row>
        <row r="35">
          <cell r="B35" t="str">
            <v>0221344</v>
          </cell>
          <cell r="C35" t="str">
            <v>Nandiutu English</v>
          </cell>
          <cell r="D35" t="str">
            <v>ENG</v>
          </cell>
          <cell r="E35" t="str">
            <v>PEB_SANMA</v>
          </cell>
          <cell r="F35" t="str">
            <v>Sanma PEB</v>
          </cell>
          <cell r="G35" t="str">
            <v>V</v>
          </cell>
          <cell r="H35" t="str">
            <v>Government of Vanuatu</v>
          </cell>
          <cell r="I35" t="str">
            <v>Malo</v>
          </cell>
          <cell r="J35" t="str">
            <v>Sanma</v>
          </cell>
          <cell r="K35" t="str">
            <v>0084613001</v>
          </cell>
          <cell r="L35" t="str">
            <v>COLLEGE DE NANDIUTU</v>
          </cell>
          <cell r="M35" t="str">
            <v>SS</v>
          </cell>
          <cell r="N35" t="str">
            <v>No</v>
          </cell>
          <cell r="O35" t="str">
            <v xml:space="preserve">7 8 9 10 </v>
          </cell>
          <cell r="P35">
            <v>149</v>
          </cell>
          <cell r="Q35">
            <v>42000</v>
          </cell>
          <cell r="R35">
            <v>6258000</v>
          </cell>
          <cell r="S35">
            <v>1877400</v>
          </cell>
          <cell r="U35">
            <v>1877400</v>
          </cell>
          <cell r="W35">
            <v>1877400</v>
          </cell>
          <cell r="X35">
            <v>1877400</v>
          </cell>
        </row>
        <row r="36">
          <cell r="B36" t="str">
            <v>0221305</v>
          </cell>
          <cell r="C36" t="str">
            <v>Nandiutu French</v>
          </cell>
          <cell r="D36" t="str">
            <v>FRE</v>
          </cell>
          <cell r="E36" t="str">
            <v>PEB_SANMA</v>
          </cell>
          <cell r="F36" t="str">
            <v>Sanma PEB</v>
          </cell>
          <cell r="G36" t="str">
            <v>V</v>
          </cell>
          <cell r="H36" t="str">
            <v>Government of Vanuatu</v>
          </cell>
          <cell r="I36" t="str">
            <v>Malo</v>
          </cell>
          <cell r="J36" t="str">
            <v>Sanma</v>
          </cell>
          <cell r="K36" t="str">
            <v>0084613001</v>
          </cell>
          <cell r="L36" t="str">
            <v>COLLEGE DE NANDIUTU</v>
          </cell>
          <cell r="M36" t="str">
            <v>SS</v>
          </cell>
          <cell r="N36" t="str">
            <v>No</v>
          </cell>
          <cell r="O36" t="str">
            <v xml:space="preserve">7 8 9 10 </v>
          </cell>
          <cell r="P36">
            <v>45</v>
          </cell>
          <cell r="Q36">
            <v>42000</v>
          </cell>
          <cell r="R36">
            <v>1890000</v>
          </cell>
          <cell r="S36">
            <v>567000</v>
          </cell>
          <cell r="T36">
            <v>0</v>
          </cell>
          <cell r="U36">
            <v>567000</v>
          </cell>
          <cell r="W36">
            <v>567000</v>
          </cell>
          <cell r="X36">
            <v>567000</v>
          </cell>
        </row>
        <row r="37">
          <cell r="B37" t="str">
            <v>022241</v>
          </cell>
          <cell r="C37" t="str">
            <v>Natawa</v>
          </cell>
          <cell r="D37" t="str">
            <v>ENG</v>
          </cell>
          <cell r="E37" t="str">
            <v>PEB_SANMA</v>
          </cell>
          <cell r="F37" t="str">
            <v>Sanma PEB</v>
          </cell>
          <cell r="G37" t="str">
            <v>V</v>
          </cell>
          <cell r="H37" t="str">
            <v>Government of Vanuatu</v>
          </cell>
          <cell r="I37" t="str">
            <v>Santo</v>
          </cell>
          <cell r="J37" t="str">
            <v>Sanma</v>
          </cell>
          <cell r="K37" t="str">
            <v>0084624001</v>
          </cell>
          <cell r="L37" t="str">
            <v>NATAWA PRIMARY SCHOOL</v>
          </cell>
          <cell r="M37" t="str">
            <v>PS</v>
          </cell>
          <cell r="N37" t="str">
            <v>No</v>
          </cell>
          <cell r="O37" t="str">
            <v xml:space="preserve">1 2 3 4 5 6 7 8 </v>
          </cell>
          <cell r="P37">
            <v>113</v>
          </cell>
          <cell r="Q37">
            <v>42000</v>
          </cell>
          <cell r="R37">
            <v>4746000</v>
          </cell>
          <cell r="S37">
            <v>1423800</v>
          </cell>
          <cell r="U37">
            <v>1423800</v>
          </cell>
          <cell r="W37">
            <v>1423800</v>
          </cell>
          <cell r="X37">
            <v>1423800</v>
          </cell>
        </row>
        <row r="38">
          <cell r="B38" t="str">
            <v>0222513</v>
          </cell>
          <cell r="C38" t="str">
            <v>Navele</v>
          </cell>
          <cell r="D38" t="str">
            <v>ENG</v>
          </cell>
          <cell r="E38" t="str">
            <v>ACOM</v>
          </cell>
          <cell r="F38" t="str">
            <v>Anglican Church of Melanesia</v>
          </cell>
          <cell r="G38" t="str">
            <v>G</v>
          </cell>
          <cell r="H38" t="str">
            <v>Church (Government Assisted)</v>
          </cell>
          <cell r="I38" t="str">
            <v>Santo</v>
          </cell>
          <cell r="J38" t="str">
            <v>Sanma</v>
          </cell>
          <cell r="K38" t="str">
            <v>0098399001</v>
          </cell>
          <cell r="L38" t="str">
            <v>NAVELE JUNIOR SECONDARY SCHOOL</v>
          </cell>
          <cell r="M38" t="str">
            <v>SS</v>
          </cell>
          <cell r="N38" t="str">
            <v>No</v>
          </cell>
          <cell r="O38" t="str">
            <v xml:space="preserve">7 8 9 10 </v>
          </cell>
          <cell r="P38">
            <v>73</v>
          </cell>
          <cell r="Q38">
            <v>42000</v>
          </cell>
          <cell r="R38">
            <v>3066000</v>
          </cell>
          <cell r="S38">
            <v>919800</v>
          </cell>
          <cell r="U38">
            <v>919800</v>
          </cell>
          <cell r="W38">
            <v>919800</v>
          </cell>
          <cell r="X38">
            <v>919800</v>
          </cell>
        </row>
        <row r="39">
          <cell r="B39" t="str">
            <v>0222309</v>
          </cell>
          <cell r="C39" t="str">
            <v>Rowhani</v>
          </cell>
          <cell r="D39" t="str">
            <v>ENG</v>
          </cell>
          <cell r="E39" t="str">
            <v>BAHAI</v>
          </cell>
          <cell r="F39" t="str">
            <v>Bahai</v>
          </cell>
          <cell r="G39" t="str">
            <v>G</v>
          </cell>
          <cell r="H39" t="str">
            <v>Church (Government Assisted)</v>
          </cell>
          <cell r="I39" t="str">
            <v>Santo</v>
          </cell>
          <cell r="J39" t="str">
            <v>Sanma</v>
          </cell>
          <cell r="K39" t="str">
            <v>0107822001</v>
          </cell>
          <cell r="L39" t="str">
            <v>ROWHANI SCHOOL</v>
          </cell>
          <cell r="M39" t="str">
            <v>SS</v>
          </cell>
          <cell r="N39" t="str">
            <v>Yes</v>
          </cell>
          <cell r="O39" t="str">
            <v xml:space="preserve">7 8 9 10 </v>
          </cell>
          <cell r="P39">
            <v>152</v>
          </cell>
          <cell r="Q39">
            <v>42000</v>
          </cell>
          <cell r="R39">
            <v>6384000</v>
          </cell>
          <cell r="S39">
            <v>1915200</v>
          </cell>
          <cell r="U39">
            <v>1915200</v>
          </cell>
          <cell r="W39">
            <v>1915200</v>
          </cell>
          <cell r="X39">
            <v>1915200</v>
          </cell>
        </row>
        <row r="40">
          <cell r="B40" t="str">
            <v>022264</v>
          </cell>
          <cell r="C40" t="str">
            <v>Saletui</v>
          </cell>
          <cell r="D40" t="str">
            <v>ENG</v>
          </cell>
          <cell r="E40" t="str">
            <v>PEB_SANMA</v>
          </cell>
          <cell r="F40" t="str">
            <v>Sanma PEB</v>
          </cell>
          <cell r="G40" t="str">
            <v>V</v>
          </cell>
          <cell r="H40" t="str">
            <v>Government of Vanuatu</v>
          </cell>
          <cell r="I40" t="str">
            <v>Santo</v>
          </cell>
          <cell r="J40" t="str">
            <v>Sanma</v>
          </cell>
          <cell r="K40" t="str">
            <v>0084654001</v>
          </cell>
          <cell r="L40" t="str">
            <v>SALETUI PRIMARY SCHOOL</v>
          </cell>
          <cell r="M40" t="str">
            <v>PS</v>
          </cell>
          <cell r="N40" t="str">
            <v>No</v>
          </cell>
          <cell r="O40" t="str">
            <v xml:space="preserve">1 2 3 4 5 6 7 8 </v>
          </cell>
          <cell r="P40">
            <v>59</v>
          </cell>
          <cell r="Q40">
            <v>42000</v>
          </cell>
          <cell r="R40">
            <v>2478000</v>
          </cell>
          <cell r="S40">
            <v>743400</v>
          </cell>
          <cell r="U40">
            <v>743400</v>
          </cell>
          <cell r="W40">
            <v>743400</v>
          </cell>
          <cell r="X40">
            <v>743400</v>
          </cell>
        </row>
        <row r="41">
          <cell r="B41" t="str">
            <v>0201102</v>
          </cell>
          <cell r="C41" t="str">
            <v>Santo East</v>
          </cell>
          <cell r="D41" t="str">
            <v>ENG</v>
          </cell>
          <cell r="E41" t="str">
            <v>PEB_SANMA</v>
          </cell>
          <cell r="F41" t="str">
            <v>Sanma PEB</v>
          </cell>
          <cell r="G41" t="str">
            <v>V</v>
          </cell>
          <cell r="H41" t="str">
            <v>Government of Vanuatu</v>
          </cell>
          <cell r="I41" t="str">
            <v>Santo</v>
          </cell>
          <cell r="J41" t="str">
            <v>Sanma</v>
          </cell>
          <cell r="K41" t="str">
            <v>0084612001</v>
          </cell>
          <cell r="L41" t="str">
            <v>SANTO EAST JUNIOR SECONDARY SCHOOL</v>
          </cell>
          <cell r="M41" t="str">
            <v>SS</v>
          </cell>
          <cell r="N41" t="str">
            <v>No</v>
          </cell>
          <cell r="O41" t="str">
            <v xml:space="preserve">7 8 9 10 11 12 13 </v>
          </cell>
          <cell r="P41">
            <v>973</v>
          </cell>
          <cell r="Q41">
            <v>42000</v>
          </cell>
          <cell r="R41">
            <v>40866000</v>
          </cell>
          <cell r="S41">
            <v>12259800</v>
          </cell>
          <cell r="U41">
            <v>12259800</v>
          </cell>
          <cell r="W41">
            <v>12259800</v>
          </cell>
          <cell r="X41">
            <v>12259800</v>
          </cell>
        </row>
        <row r="42">
          <cell r="B42" t="str">
            <v>020111</v>
          </cell>
          <cell r="C42" t="str">
            <v>Sarakata</v>
          </cell>
          <cell r="D42" t="str">
            <v>ENG</v>
          </cell>
          <cell r="E42" t="str">
            <v>PEB_SANMA</v>
          </cell>
          <cell r="F42" t="str">
            <v>Sanma PEB</v>
          </cell>
          <cell r="G42" t="str">
            <v>V</v>
          </cell>
          <cell r="H42" t="str">
            <v>Government of Vanuatu</v>
          </cell>
          <cell r="I42" t="str">
            <v>Santo</v>
          </cell>
          <cell r="J42" t="str">
            <v>Sanma</v>
          </cell>
          <cell r="K42" t="str">
            <v>0084586001</v>
          </cell>
          <cell r="L42" t="str">
            <v>SARAKATA PRIMARY SCHOOL</v>
          </cell>
          <cell r="M42" t="str">
            <v>PS</v>
          </cell>
          <cell r="N42" t="str">
            <v>No</v>
          </cell>
          <cell r="O42" t="str">
            <v xml:space="preserve">1 2 3 4 5 6 7 8 </v>
          </cell>
          <cell r="P42">
            <v>73</v>
          </cell>
          <cell r="Q42">
            <v>42000</v>
          </cell>
          <cell r="R42">
            <v>3066000</v>
          </cell>
          <cell r="S42">
            <v>919800</v>
          </cell>
          <cell r="U42">
            <v>919800</v>
          </cell>
          <cell r="W42">
            <v>919800</v>
          </cell>
          <cell r="X42">
            <v>919800</v>
          </cell>
        </row>
        <row r="43">
          <cell r="B43" t="str">
            <v>022208</v>
          </cell>
          <cell r="C43" t="str">
            <v>St. Jacques</v>
          </cell>
          <cell r="D43" t="str">
            <v>FRE</v>
          </cell>
          <cell r="E43" t="str">
            <v>PEB_SANMA</v>
          </cell>
          <cell r="F43" t="str">
            <v>Sanma PEB</v>
          </cell>
          <cell r="G43" t="str">
            <v>V</v>
          </cell>
          <cell r="H43" t="str">
            <v>Government of Vanuatu</v>
          </cell>
          <cell r="I43" t="str">
            <v>Santo</v>
          </cell>
          <cell r="J43" t="str">
            <v>Sanma</v>
          </cell>
          <cell r="K43" t="str">
            <v>0084599001</v>
          </cell>
          <cell r="L43" t="str">
            <v>ST JACQUES PRIMARY SCHOOL</v>
          </cell>
          <cell r="M43" t="str">
            <v>PS</v>
          </cell>
          <cell r="N43" t="str">
            <v>No</v>
          </cell>
          <cell r="O43" t="str">
            <v xml:space="preserve">1 2 3 4 5 6 7 8 </v>
          </cell>
          <cell r="P43">
            <v>23</v>
          </cell>
          <cell r="Q43">
            <v>42000</v>
          </cell>
          <cell r="R43">
            <v>966000</v>
          </cell>
          <cell r="S43">
            <v>289800</v>
          </cell>
          <cell r="U43">
            <v>289800</v>
          </cell>
          <cell r="W43">
            <v>289800</v>
          </cell>
          <cell r="X43">
            <v>289800</v>
          </cell>
        </row>
        <row r="44">
          <cell r="B44" t="str">
            <v>0222324</v>
          </cell>
          <cell r="C44" t="str">
            <v>Ste. Anne (Port Olry)</v>
          </cell>
          <cell r="D44" t="str">
            <v>FRE</v>
          </cell>
          <cell r="E44" t="str">
            <v>CATH</v>
          </cell>
          <cell r="F44" t="str">
            <v>Catholic Education Authority</v>
          </cell>
          <cell r="G44" t="str">
            <v>G</v>
          </cell>
          <cell r="H44" t="str">
            <v>Church (Government Assisted)</v>
          </cell>
          <cell r="I44" t="str">
            <v>Santo</v>
          </cell>
          <cell r="J44" t="str">
            <v>Sanma</v>
          </cell>
          <cell r="K44" t="str">
            <v>0084620001</v>
          </cell>
          <cell r="L44" t="str">
            <v>COLLEGE DE STE ANNE</v>
          </cell>
          <cell r="M44" t="str">
            <v>SS</v>
          </cell>
          <cell r="N44" t="str">
            <v>No</v>
          </cell>
          <cell r="O44" t="str">
            <v xml:space="preserve">7 8 9 10 11 12 </v>
          </cell>
          <cell r="P44">
            <v>257</v>
          </cell>
          <cell r="Q44">
            <v>42000</v>
          </cell>
          <cell r="R44">
            <v>10794000</v>
          </cell>
          <cell r="S44">
            <v>3238200</v>
          </cell>
          <cell r="U44">
            <v>3238200</v>
          </cell>
          <cell r="W44">
            <v>3238200</v>
          </cell>
          <cell r="X44">
            <v>3238200</v>
          </cell>
        </row>
        <row r="45">
          <cell r="B45" t="str">
            <v>020105</v>
          </cell>
          <cell r="C45" t="str">
            <v>Ste. Therese Luganville</v>
          </cell>
          <cell r="D45" t="str">
            <v>FRE</v>
          </cell>
          <cell r="E45" t="str">
            <v>CATH</v>
          </cell>
          <cell r="F45" t="str">
            <v>Catholic Education Authority</v>
          </cell>
          <cell r="G45" t="str">
            <v>G</v>
          </cell>
          <cell r="H45" t="str">
            <v>Church (Government Assisted)</v>
          </cell>
          <cell r="I45" t="str">
            <v>Santo</v>
          </cell>
          <cell r="J45" t="str">
            <v>Sanma</v>
          </cell>
          <cell r="K45" t="str">
            <v>0084655001</v>
          </cell>
          <cell r="L45" t="str">
            <v>ST THERESE PRIMARY SCHOOL</v>
          </cell>
          <cell r="M45" t="str">
            <v>PS</v>
          </cell>
          <cell r="N45" t="str">
            <v>No</v>
          </cell>
          <cell r="O45" t="str">
            <v xml:space="preserve">1 2 3 4 5 6 7 8 </v>
          </cell>
          <cell r="P45">
            <v>157</v>
          </cell>
          <cell r="Q45">
            <v>42000</v>
          </cell>
          <cell r="R45">
            <v>6594000</v>
          </cell>
          <cell r="S45">
            <v>1978200</v>
          </cell>
          <cell r="U45">
            <v>1978200</v>
          </cell>
          <cell r="W45">
            <v>1978200</v>
          </cell>
          <cell r="X45">
            <v>1978200</v>
          </cell>
        </row>
        <row r="46">
          <cell r="B46" t="str">
            <v>0222308</v>
          </cell>
          <cell r="C46" t="str">
            <v>Tata Secondary School</v>
          </cell>
          <cell r="D46" t="str">
            <v>ENG</v>
          </cell>
          <cell r="E46" t="str">
            <v>PCV</v>
          </cell>
          <cell r="F46" t="str">
            <v>Presbyterian Church of Vanuatu</v>
          </cell>
          <cell r="G46" t="str">
            <v>G</v>
          </cell>
          <cell r="H46" t="str">
            <v>Church (Government Assisted)</v>
          </cell>
          <cell r="I46" t="str">
            <v>Santo</v>
          </cell>
          <cell r="J46" t="str">
            <v>Sanma</v>
          </cell>
          <cell r="K46" t="str">
            <v>0084616001</v>
          </cell>
          <cell r="L46" t="str">
            <v>TATA JUNIOR SECONDARY SCHOOL</v>
          </cell>
          <cell r="M46" t="str">
            <v>SS</v>
          </cell>
          <cell r="N46" t="str">
            <v>No</v>
          </cell>
          <cell r="O46" t="str">
            <v xml:space="preserve">7 8 9 10 </v>
          </cell>
          <cell r="P46">
            <v>391</v>
          </cell>
          <cell r="Q46">
            <v>42000</v>
          </cell>
          <cell r="R46">
            <v>16422000</v>
          </cell>
          <cell r="S46">
            <v>4926600</v>
          </cell>
          <cell r="U46">
            <v>4926600</v>
          </cell>
          <cell r="W46">
            <v>4926600</v>
          </cell>
          <cell r="X46">
            <v>4926600</v>
          </cell>
        </row>
        <row r="47">
          <cell r="B47" t="str">
            <v>0222584</v>
          </cell>
          <cell r="C47" t="str">
            <v>Tata Senior Secondary</v>
          </cell>
          <cell r="D47" t="str">
            <v>ENG</v>
          </cell>
          <cell r="E47" t="str">
            <v>Sanma</v>
          </cell>
          <cell r="F47" t="str">
            <v>0084635001</v>
          </cell>
          <cell r="G47" t="str">
            <v>TATA PRIMARY SCHOOL</v>
          </cell>
          <cell r="H47" t="str">
            <v>Church (Government Assisted)</v>
          </cell>
          <cell r="I47" t="str">
            <v>Santo</v>
          </cell>
          <cell r="J47" t="str">
            <v>Sanma</v>
          </cell>
          <cell r="K47" t="str">
            <v>0084616001</v>
          </cell>
          <cell r="L47" t="str">
            <v>TATA JUNIOR SECONDARY SCHOOL</v>
          </cell>
          <cell r="M47" t="str">
            <v>SS</v>
          </cell>
          <cell r="N47" t="str">
            <v>Yes</v>
          </cell>
          <cell r="O47">
            <v>11</v>
          </cell>
          <cell r="P47">
            <v>63</v>
          </cell>
          <cell r="Q47">
            <v>42000</v>
          </cell>
          <cell r="R47">
            <v>2646000</v>
          </cell>
          <cell r="S47">
            <v>793800</v>
          </cell>
          <cell r="U47">
            <v>793800</v>
          </cell>
          <cell r="W47">
            <v>793800</v>
          </cell>
          <cell r="X47">
            <v>793800</v>
          </cell>
        </row>
        <row r="48">
          <cell r="B48" t="str">
            <v>0426300</v>
          </cell>
          <cell r="C48" t="str">
            <v>Ambaebulu Secondary</v>
          </cell>
          <cell r="D48" t="str">
            <v>ENG</v>
          </cell>
          <cell r="E48" t="str">
            <v>PEB_PENAMA</v>
          </cell>
          <cell r="F48" t="str">
            <v>Penama PEB</v>
          </cell>
          <cell r="G48" t="str">
            <v>V</v>
          </cell>
          <cell r="H48" t="str">
            <v>Government of Vanuatu</v>
          </cell>
          <cell r="I48" t="str">
            <v>Ambae</v>
          </cell>
          <cell r="J48" t="str">
            <v>Penama</v>
          </cell>
          <cell r="K48" t="str">
            <v>0084687001</v>
          </cell>
          <cell r="L48" t="str">
            <v>AMBAEBULU JUNIOR SECONDARY SCHOOL</v>
          </cell>
          <cell r="M48" t="str">
            <v>SS</v>
          </cell>
          <cell r="N48" t="str">
            <v>No</v>
          </cell>
          <cell r="O48" t="str">
            <v xml:space="preserve">7 8 9 10 </v>
          </cell>
          <cell r="P48">
            <v>181</v>
          </cell>
          <cell r="Q48">
            <v>42000</v>
          </cell>
          <cell r="R48">
            <v>7602000</v>
          </cell>
          <cell r="S48">
            <v>2280600</v>
          </cell>
          <cell r="U48">
            <v>2280600</v>
          </cell>
          <cell r="W48">
            <v>2280600</v>
          </cell>
          <cell r="X48">
            <v>2280600</v>
          </cell>
        </row>
        <row r="49">
          <cell r="B49" t="str">
            <v>0326351</v>
          </cell>
          <cell r="C49" t="str">
            <v>Apostolic College</v>
          </cell>
          <cell r="D49" t="str">
            <v>ENG</v>
          </cell>
          <cell r="E49" t="str">
            <v>APO</v>
          </cell>
          <cell r="F49" t="str">
            <v>Apostolic Church</v>
          </cell>
          <cell r="G49" t="str">
            <v>G</v>
          </cell>
          <cell r="H49" t="str">
            <v>Church (Government Assisted)</v>
          </cell>
          <cell r="I49" t="str">
            <v>Ambae</v>
          </cell>
          <cell r="J49" t="str">
            <v>Penama</v>
          </cell>
          <cell r="K49" t="str">
            <v>0103607001</v>
          </cell>
          <cell r="L49" t="str">
            <v>APOSTOLIC COLLEGE</v>
          </cell>
          <cell r="M49" t="str">
            <v>SS</v>
          </cell>
          <cell r="N49" t="str">
            <v>No</v>
          </cell>
          <cell r="O49" t="str">
            <v xml:space="preserve">7 8 9 10 </v>
          </cell>
          <cell r="P49">
            <v>122</v>
          </cell>
          <cell r="Q49">
            <v>42000</v>
          </cell>
          <cell r="R49">
            <v>5124000</v>
          </cell>
          <cell r="S49">
            <v>1537200</v>
          </cell>
          <cell r="U49">
            <v>1537200</v>
          </cell>
          <cell r="W49">
            <v>1537200</v>
          </cell>
          <cell r="X49">
            <v>1537200</v>
          </cell>
        </row>
        <row r="50">
          <cell r="B50" t="str">
            <v>0328352</v>
          </cell>
          <cell r="C50" t="str">
            <v>Atavtabanga Secondary</v>
          </cell>
          <cell r="D50" t="str">
            <v>ENG</v>
          </cell>
          <cell r="E50" t="str">
            <v>PEB_PENAMA</v>
          </cell>
          <cell r="F50" t="str">
            <v>Penama PEB</v>
          </cell>
          <cell r="G50" t="str">
            <v>V</v>
          </cell>
          <cell r="H50" t="str">
            <v>Government of Vanuatu</v>
          </cell>
          <cell r="I50" t="str">
            <v>Pentecost</v>
          </cell>
          <cell r="J50" t="str">
            <v>Penama</v>
          </cell>
          <cell r="K50" t="str">
            <v>0084867001</v>
          </cell>
          <cell r="L50" t="str">
            <v>ATAVTABANGA PRIMARY SCHOOL</v>
          </cell>
          <cell r="M50" t="str">
            <v>SS</v>
          </cell>
          <cell r="N50" t="str">
            <v>Yes</v>
          </cell>
          <cell r="O50" t="str">
            <v xml:space="preserve">7 8 9 10 </v>
          </cell>
          <cell r="P50">
            <v>191</v>
          </cell>
          <cell r="Q50">
            <v>42000</v>
          </cell>
          <cell r="R50">
            <v>8022000</v>
          </cell>
          <cell r="S50">
            <v>2406600</v>
          </cell>
          <cell r="U50">
            <v>2406600</v>
          </cell>
          <cell r="W50">
            <v>2406600</v>
          </cell>
          <cell r="X50">
            <v>2406600</v>
          </cell>
        </row>
        <row r="51">
          <cell r="B51" t="str">
            <v>0429345</v>
          </cell>
          <cell r="C51" t="str">
            <v>Amelvet Secondary</v>
          </cell>
          <cell r="D51" t="str">
            <v>ENG</v>
          </cell>
          <cell r="E51" t="str">
            <v>PEB_MALAMP</v>
          </cell>
          <cell r="F51" t="str">
            <v>Malampa PEB</v>
          </cell>
          <cell r="G51" t="str">
            <v>V</v>
          </cell>
          <cell r="H51" t="str">
            <v>Government of Vanuatu</v>
          </cell>
          <cell r="I51" t="str">
            <v>Malekula</v>
          </cell>
          <cell r="J51" t="str">
            <v>Malampa</v>
          </cell>
          <cell r="K51" t="str">
            <v>0084749001</v>
          </cell>
          <cell r="L51" t="str">
            <v>AMELVET JUNIOR SECONDARY SCHOOL</v>
          </cell>
          <cell r="M51" t="str">
            <v>SS</v>
          </cell>
          <cell r="N51" t="str">
            <v>No</v>
          </cell>
          <cell r="O51" t="str">
            <v xml:space="preserve">7 8 9 10 </v>
          </cell>
          <cell r="P51">
            <v>238</v>
          </cell>
          <cell r="Q51">
            <v>42000</v>
          </cell>
          <cell r="R51">
            <v>9996000</v>
          </cell>
          <cell r="S51">
            <v>2998800</v>
          </cell>
          <cell r="U51">
            <v>2998800</v>
          </cell>
          <cell r="W51">
            <v>2998800</v>
          </cell>
          <cell r="X51">
            <v>2998800</v>
          </cell>
        </row>
        <row r="52">
          <cell r="B52" t="str">
            <v>0429423</v>
          </cell>
          <cell r="C52" t="str">
            <v xml:space="preserve">Aulua Secondary </v>
          </cell>
          <cell r="D52" t="str">
            <v>ENG</v>
          </cell>
          <cell r="H52" t="str">
            <v>Church (Government Assisted)</v>
          </cell>
          <cell r="I52" t="str">
            <v>Malekula</v>
          </cell>
          <cell r="J52" t="str">
            <v>Malampa</v>
          </cell>
          <cell r="K52" t="str">
            <v>0084957001</v>
          </cell>
          <cell r="L52" t="str">
            <v>AULUA PRIMARY SCHOOL</v>
          </cell>
          <cell r="M52" t="str">
            <v>PS</v>
          </cell>
          <cell r="N52" t="str">
            <v>No</v>
          </cell>
          <cell r="O52" t="str">
            <v xml:space="preserve">1 2 3 4 5 6 7 8 </v>
          </cell>
          <cell r="P52">
            <v>151</v>
          </cell>
          <cell r="Q52">
            <v>42000</v>
          </cell>
          <cell r="R52">
            <v>6342000</v>
          </cell>
          <cell r="S52">
            <v>1902600</v>
          </cell>
          <cell r="U52">
            <v>1902600</v>
          </cell>
          <cell r="W52">
            <v>1902600</v>
          </cell>
          <cell r="X52">
            <v>1902600</v>
          </cell>
        </row>
        <row r="53">
          <cell r="B53" t="str">
            <v>0429377</v>
          </cell>
          <cell r="C53" t="str">
            <v>Brenwei</v>
          </cell>
          <cell r="D53" t="str">
            <v>ENG</v>
          </cell>
          <cell r="E53" t="str">
            <v>PEB_MALAMP</v>
          </cell>
          <cell r="F53" t="str">
            <v>Malampa PEB</v>
          </cell>
          <cell r="G53" t="str">
            <v>V</v>
          </cell>
          <cell r="H53" t="str">
            <v>Government of Vanuatu</v>
          </cell>
          <cell r="I53" t="str">
            <v>Malekula</v>
          </cell>
          <cell r="J53" t="str">
            <v>Malampa</v>
          </cell>
          <cell r="K53" t="str">
            <v>0137985001</v>
          </cell>
          <cell r="L53" t="str">
            <v>BRENWEI JUNIOR &amp; SECONDARY SCHOOL</v>
          </cell>
          <cell r="M53" t="str">
            <v>SS</v>
          </cell>
          <cell r="N53" t="str">
            <v>No</v>
          </cell>
          <cell r="O53" t="str">
            <v xml:space="preserve">7 8 9 10 </v>
          </cell>
          <cell r="P53">
            <v>173</v>
          </cell>
          <cell r="Q53">
            <v>42000</v>
          </cell>
          <cell r="R53">
            <v>7266000</v>
          </cell>
          <cell r="S53">
            <v>2179800</v>
          </cell>
          <cell r="U53">
            <v>2179800</v>
          </cell>
          <cell r="W53">
            <v>2179800</v>
          </cell>
          <cell r="X53">
            <v>2179800</v>
          </cell>
        </row>
        <row r="54">
          <cell r="B54" t="str">
            <v>0344315</v>
          </cell>
          <cell r="C54" t="str">
            <v>College de Lehili</v>
          </cell>
          <cell r="D54" t="str">
            <v>FRE</v>
          </cell>
          <cell r="E54" t="str">
            <v>PEB_MALAMP</v>
          </cell>
          <cell r="F54" t="str">
            <v>Malampa PEB</v>
          </cell>
          <cell r="G54" t="str">
            <v>V</v>
          </cell>
          <cell r="H54" t="str">
            <v>Government of Vanuatu</v>
          </cell>
          <cell r="I54" t="str">
            <v>Paama</v>
          </cell>
          <cell r="J54" t="str">
            <v>Malampa</v>
          </cell>
          <cell r="K54" t="str">
            <v>0084710001</v>
          </cell>
          <cell r="L54" t="str">
            <v>COLLEGE DE LEHILI</v>
          </cell>
          <cell r="M54" t="str">
            <v>SS</v>
          </cell>
          <cell r="N54" t="str">
            <v>No</v>
          </cell>
          <cell r="O54" t="str">
            <v xml:space="preserve">7 8 9 10 </v>
          </cell>
          <cell r="P54">
            <v>49</v>
          </cell>
          <cell r="Q54">
            <v>42000</v>
          </cell>
          <cell r="R54">
            <v>2058000</v>
          </cell>
          <cell r="S54">
            <v>617400</v>
          </cell>
          <cell r="U54">
            <v>617400</v>
          </cell>
          <cell r="W54">
            <v>617400</v>
          </cell>
          <cell r="X54">
            <v>617400</v>
          </cell>
        </row>
        <row r="55">
          <cell r="B55" t="str">
            <v>0329309</v>
          </cell>
          <cell r="C55" t="str">
            <v>Jean Vidil (Vao)</v>
          </cell>
          <cell r="D55" t="str">
            <v>FRE</v>
          </cell>
          <cell r="E55" t="str">
            <v>CATH</v>
          </cell>
          <cell r="F55" t="str">
            <v>Catholic Education Authority</v>
          </cell>
          <cell r="G55" t="str">
            <v>G</v>
          </cell>
          <cell r="H55" t="str">
            <v>Church (Government Assisted)</v>
          </cell>
          <cell r="I55" t="str">
            <v>Malekula</v>
          </cell>
          <cell r="J55" t="str">
            <v>Malampa</v>
          </cell>
          <cell r="K55" t="str">
            <v>0084714001</v>
          </cell>
          <cell r="L55" t="str">
            <v>COLLEGE DE VAO</v>
          </cell>
          <cell r="M55" t="str">
            <v>SS</v>
          </cell>
          <cell r="N55" t="str">
            <v>No</v>
          </cell>
          <cell r="O55" t="str">
            <v xml:space="preserve">7 8 9 10 </v>
          </cell>
          <cell r="P55">
            <v>108</v>
          </cell>
          <cell r="Q55">
            <v>42000</v>
          </cell>
          <cell r="R55">
            <v>4536000</v>
          </cell>
          <cell r="S55">
            <v>1360800</v>
          </cell>
          <cell r="U55">
            <v>1360800</v>
          </cell>
          <cell r="W55">
            <v>1360800</v>
          </cell>
          <cell r="X55">
            <v>1360800</v>
          </cell>
        </row>
        <row r="56">
          <cell r="B56" t="str">
            <v>0329301</v>
          </cell>
          <cell r="C56" t="str">
            <v>Lakatoro</v>
          </cell>
          <cell r="D56" t="str">
            <v>ENG</v>
          </cell>
          <cell r="E56" t="str">
            <v>PEB_MALAMP</v>
          </cell>
          <cell r="F56" t="str">
            <v>Malampa PEB</v>
          </cell>
          <cell r="G56" t="str">
            <v>V</v>
          </cell>
          <cell r="H56" t="str">
            <v>Government of Vanuatu</v>
          </cell>
          <cell r="I56" t="str">
            <v>Malekula</v>
          </cell>
          <cell r="J56" t="str">
            <v>Malampa</v>
          </cell>
          <cell r="K56" t="str">
            <v>0084700001</v>
          </cell>
          <cell r="L56" t="str">
            <v>LAKATORO JUNIOR SECONDARY SCHOOL</v>
          </cell>
          <cell r="M56" t="str">
            <v>SS</v>
          </cell>
          <cell r="N56" t="str">
            <v>No</v>
          </cell>
          <cell r="O56" t="str">
            <v xml:space="preserve">7 8 9 10 </v>
          </cell>
          <cell r="P56">
            <v>397</v>
          </cell>
          <cell r="Q56">
            <v>42000</v>
          </cell>
          <cell r="R56">
            <v>16674000</v>
          </cell>
          <cell r="S56">
            <v>5002200</v>
          </cell>
          <cell r="U56">
            <v>5002200</v>
          </cell>
          <cell r="W56">
            <v>5002200</v>
          </cell>
          <cell r="X56">
            <v>5002200</v>
          </cell>
        </row>
        <row r="57">
          <cell r="B57" t="str">
            <v>0329314</v>
          </cell>
          <cell r="C57" t="str">
            <v>Lamap</v>
          </cell>
          <cell r="D57" t="str">
            <v>FRE</v>
          </cell>
          <cell r="E57" t="str">
            <v>CATH</v>
          </cell>
          <cell r="F57" t="str">
            <v>Catholic Education Authority</v>
          </cell>
          <cell r="G57" t="str">
            <v>G</v>
          </cell>
          <cell r="H57" t="str">
            <v>Church (Government Assisted)</v>
          </cell>
          <cell r="I57" t="str">
            <v>Malekula</v>
          </cell>
          <cell r="J57" t="str">
            <v>Malampa</v>
          </cell>
          <cell r="K57" t="str">
            <v>0084715001</v>
          </cell>
          <cell r="L57" t="str">
            <v>COLLEGE DE LAMAP</v>
          </cell>
          <cell r="M57" t="str">
            <v>SS</v>
          </cell>
          <cell r="N57" t="str">
            <v>No</v>
          </cell>
          <cell r="O57" t="str">
            <v xml:space="preserve">7 8 9 10 </v>
          </cell>
          <cell r="P57">
            <v>128</v>
          </cell>
          <cell r="Q57">
            <v>42000</v>
          </cell>
          <cell r="R57">
            <v>5376000</v>
          </cell>
          <cell r="S57">
            <v>1612800</v>
          </cell>
          <cell r="U57">
            <v>1612800</v>
          </cell>
          <cell r="W57">
            <v>1612800</v>
          </cell>
          <cell r="X57">
            <v>1612800</v>
          </cell>
        </row>
        <row r="58">
          <cell r="B58" t="str">
            <v>0443425</v>
          </cell>
          <cell r="C58" t="str">
            <v>Lonmelfaran</v>
          </cell>
          <cell r="D58" t="str">
            <v>ENG</v>
          </cell>
          <cell r="E58" t="str">
            <v>Ambrym</v>
          </cell>
          <cell r="F58" t="str">
            <v>Malampa</v>
          </cell>
          <cell r="G58" t="str">
            <v>0203739001</v>
          </cell>
          <cell r="H58" t="str">
            <v>Government of Vanuatu</v>
          </cell>
          <cell r="I58" t="str">
            <v>Ambrym</v>
          </cell>
          <cell r="J58" t="str">
            <v>Malampa</v>
          </cell>
          <cell r="K58" t="str">
            <v>0203739001</v>
          </cell>
          <cell r="L58" t="str">
            <v>LONMELFARAN</v>
          </cell>
          <cell r="M58" t="str">
            <v>PS</v>
          </cell>
          <cell r="N58" t="str">
            <v>No</v>
          </cell>
          <cell r="O58" t="str">
            <v xml:space="preserve">7 8 9 10 </v>
          </cell>
          <cell r="P58">
            <v>104</v>
          </cell>
          <cell r="Q58">
            <v>42000</v>
          </cell>
          <cell r="R58">
            <v>4368000</v>
          </cell>
          <cell r="S58">
            <v>1310400</v>
          </cell>
          <cell r="U58">
            <v>1310400</v>
          </cell>
          <cell r="W58">
            <v>1310400</v>
          </cell>
          <cell r="X58">
            <v>1310400</v>
          </cell>
        </row>
        <row r="59">
          <cell r="B59" t="str">
            <v>0443374</v>
          </cell>
          <cell r="C59" t="str">
            <v>Maranatha</v>
          </cell>
          <cell r="D59" t="str">
            <v>ENG</v>
          </cell>
          <cell r="E59" t="str">
            <v>SDA</v>
          </cell>
          <cell r="F59" t="str">
            <v>Seven Day Adventist</v>
          </cell>
          <cell r="G59" t="str">
            <v>G</v>
          </cell>
          <cell r="H59" t="str">
            <v>Church (Government Assisted)</v>
          </cell>
          <cell r="I59" t="str">
            <v>Ambrym</v>
          </cell>
          <cell r="J59" t="str">
            <v>Malampa</v>
          </cell>
          <cell r="K59" t="str">
            <v>0098402001</v>
          </cell>
          <cell r="L59" t="str">
            <v>MARANATHA JUNIOR SECONDARY SCHOOL</v>
          </cell>
          <cell r="M59" t="str">
            <v>SS</v>
          </cell>
          <cell r="N59" t="str">
            <v>No</v>
          </cell>
          <cell r="O59" t="str">
            <v xml:space="preserve">7 8 9 10 </v>
          </cell>
          <cell r="P59">
            <v>86</v>
          </cell>
          <cell r="Q59">
            <v>42000</v>
          </cell>
          <cell r="R59">
            <v>3612000</v>
          </cell>
          <cell r="S59">
            <v>1083600</v>
          </cell>
          <cell r="U59">
            <v>1083600</v>
          </cell>
          <cell r="W59">
            <v>1083600</v>
          </cell>
          <cell r="X59">
            <v>1083600</v>
          </cell>
        </row>
        <row r="60">
          <cell r="B60" t="str">
            <v>042995</v>
          </cell>
          <cell r="C60" t="str">
            <v>Matanvath Junior Secondary School</v>
          </cell>
          <cell r="D60" t="str">
            <v>ENG</v>
          </cell>
          <cell r="E60" t="str">
            <v>PEB_MALAMP</v>
          </cell>
          <cell r="F60" t="str">
            <v>Malampa PEB</v>
          </cell>
          <cell r="G60" t="str">
            <v>V</v>
          </cell>
          <cell r="H60" t="str">
            <v>Government of Vanuatu</v>
          </cell>
          <cell r="I60" t="str">
            <v>Malekula</v>
          </cell>
          <cell r="J60" t="str">
            <v>Malampa</v>
          </cell>
          <cell r="K60" t="str">
            <v>0085084001</v>
          </cell>
          <cell r="L60" t="str">
            <v>MATANVAT PRIMARY SCHOOL</v>
          </cell>
          <cell r="M60" t="str">
            <v>SS</v>
          </cell>
          <cell r="N60" t="str">
            <v>No</v>
          </cell>
          <cell r="O60" t="str">
            <v xml:space="preserve">7 8 9 10 </v>
          </cell>
          <cell r="P60">
            <v>78</v>
          </cell>
          <cell r="Q60">
            <v>42000</v>
          </cell>
          <cell r="R60">
            <v>3276000</v>
          </cell>
          <cell r="S60">
            <v>982800</v>
          </cell>
          <cell r="U60">
            <v>982800</v>
          </cell>
          <cell r="W60">
            <v>982800</v>
          </cell>
          <cell r="X60">
            <v>982800</v>
          </cell>
        </row>
        <row r="61">
          <cell r="B61" t="str">
            <v>0443423</v>
          </cell>
          <cell r="C61" t="str">
            <v>Mbossung Secondary</v>
          </cell>
          <cell r="D61" t="str">
            <v>ENG</v>
          </cell>
          <cell r="H61" t="str">
            <v>Government of Vanuatu</v>
          </cell>
          <cell r="I61" t="str">
            <v>Ambrym</v>
          </cell>
          <cell r="J61" t="str">
            <v>Malampa</v>
          </cell>
          <cell r="K61" t="str">
            <v>0085006001</v>
          </cell>
          <cell r="L61" t="str">
            <v>MBOSSUNG PRIMARY SCHOOL</v>
          </cell>
          <cell r="M61" t="str">
            <v>PS</v>
          </cell>
          <cell r="N61" t="str">
            <v>No</v>
          </cell>
          <cell r="O61" t="str">
            <v xml:space="preserve">1 2 3 4 5 6 7 8 </v>
          </cell>
          <cell r="P61">
            <v>98</v>
          </cell>
          <cell r="Q61">
            <v>42000</v>
          </cell>
          <cell r="R61">
            <v>4116000</v>
          </cell>
          <cell r="S61">
            <v>1234800</v>
          </cell>
          <cell r="U61">
            <v>1234800</v>
          </cell>
          <cell r="W61">
            <v>1234800</v>
          </cell>
          <cell r="X61">
            <v>1234800</v>
          </cell>
        </row>
        <row r="62">
          <cell r="B62" t="str">
            <v>0329304</v>
          </cell>
          <cell r="C62" t="str">
            <v>Norsup</v>
          </cell>
          <cell r="D62" t="str">
            <v>FRE</v>
          </cell>
          <cell r="E62" t="str">
            <v>PEB_MALAMP</v>
          </cell>
          <cell r="F62" t="str">
            <v>Malampa PEB</v>
          </cell>
          <cell r="G62" t="str">
            <v>V</v>
          </cell>
          <cell r="H62" t="str">
            <v>Government of Vanuatu</v>
          </cell>
          <cell r="I62" t="str">
            <v>Malekula</v>
          </cell>
          <cell r="J62" t="str">
            <v>Malampa</v>
          </cell>
          <cell r="K62" t="str">
            <v>0084701001</v>
          </cell>
          <cell r="L62" t="str">
            <v>COLLEGE DE NORSUP</v>
          </cell>
          <cell r="M62" t="str">
            <v>SS</v>
          </cell>
          <cell r="N62" t="str">
            <v>No</v>
          </cell>
          <cell r="O62" t="str">
            <v xml:space="preserve">7 8 9 10 11 12 13 </v>
          </cell>
          <cell r="P62">
            <v>383</v>
          </cell>
          <cell r="Q62">
            <v>42000</v>
          </cell>
          <cell r="R62">
            <v>16086000</v>
          </cell>
          <cell r="S62">
            <v>4825800</v>
          </cell>
          <cell r="U62">
            <v>4825800</v>
          </cell>
          <cell r="W62">
            <v>4825800</v>
          </cell>
          <cell r="X62">
            <v>4825800</v>
          </cell>
        </row>
        <row r="63">
          <cell r="B63" t="str">
            <v>0343312</v>
          </cell>
          <cell r="C63" t="str">
            <v>Olal (Tobol)</v>
          </cell>
          <cell r="D63" t="str">
            <v>FRE</v>
          </cell>
          <cell r="E63" t="str">
            <v>PEB_MALAMP</v>
          </cell>
          <cell r="F63" t="str">
            <v>Malampa PEB</v>
          </cell>
          <cell r="G63" t="str">
            <v>V</v>
          </cell>
          <cell r="H63" t="str">
            <v>Government of Vanuatu</v>
          </cell>
          <cell r="I63" t="str">
            <v>Ambrym</v>
          </cell>
          <cell r="J63" t="str">
            <v>Malampa</v>
          </cell>
          <cell r="K63" t="str">
            <v>0084707001</v>
          </cell>
          <cell r="L63" t="str">
            <v>COLLEGE D' OLAL</v>
          </cell>
          <cell r="M63" t="str">
            <v>SS</v>
          </cell>
          <cell r="N63" t="str">
            <v>No</v>
          </cell>
          <cell r="O63" t="str">
            <v xml:space="preserve">7 8 9 10 </v>
          </cell>
          <cell r="P63">
            <v>67</v>
          </cell>
          <cell r="Q63">
            <v>42000</v>
          </cell>
          <cell r="R63">
            <v>2814000</v>
          </cell>
          <cell r="S63">
            <v>844200</v>
          </cell>
          <cell r="U63">
            <v>844200</v>
          </cell>
          <cell r="W63">
            <v>844200</v>
          </cell>
          <cell r="X63">
            <v>844200</v>
          </cell>
        </row>
        <row r="64">
          <cell r="B64" t="str">
            <v>0329305</v>
          </cell>
          <cell r="C64" t="str">
            <v>Orap</v>
          </cell>
          <cell r="D64" t="str">
            <v>FRE</v>
          </cell>
          <cell r="E64" t="str">
            <v>FELP</v>
          </cell>
          <cell r="F64" t="str">
            <v>Federation de l'enseignement libre protestant (FELP)</v>
          </cell>
          <cell r="G64" t="str">
            <v>G</v>
          </cell>
          <cell r="H64" t="str">
            <v>Church (Government Assisted)</v>
          </cell>
          <cell r="I64" t="str">
            <v>Malekula</v>
          </cell>
          <cell r="J64" t="str">
            <v>Malampa</v>
          </cell>
          <cell r="K64" t="str">
            <v>0084712001</v>
          </cell>
          <cell r="L64" t="str">
            <v>COLLEGE D'ORAP</v>
          </cell>
          <cell r="M64" t="str">
            <v>SS</v>
          </cell>
          <cell r="N64" t="str">
            <v>No</v>
          </cell>
          <cell r="O64" t="str">
            <v xml:space="preserve">7 8 9 10 11 12 </v>
          </cell>
          <cell r="P64">
            <v>138</v>
          </cell>
          <cell r="Q64">
            <v>42000</v>
          </cell>
          <cell r="R64">
            <v>5796000</v>
          </cell>
          <cell r="S64">
            <v>1738800</v>
          </cell>
          <cell r="U64">
            <v>1738800</v>
          </cell>
          <cell r="W64">
            <v>1738800</v>
          </cell>
          <cell r="X64">
            <v>1738800</v>
          </cell>
        </row>
        <row r="65">
          <cell r="B65" t="str">
            <v>0343302</v>
          </cell>
          <cell r="C65" t="str">
            <v>Ranon</v>
          </cell>
          <cell r="D65" t="str">
            <v>ENG</v>
          </cell>
          <cell r="E65" t="str">
            <v>PEB_MALAMP</v>
          </cell>
          <cell r="F65" t="str">
            <v>Malampa PEB</v>
          </cell>
          <cell r="G65" t="str">
            <v>V</v>
          </cell>
          <cell r="H65" t="str">
            <v>Government of Vanuatu</v>
          </cell>
          <cell r="I65" t="str">
            <v>Ambrym</v>
          </cell>
          <cell r="J65" t="str">
            <v>Malampa</v>
          </cell>
          <cell r="K65" t="str">
            <v>0084706001</v>
          </cell>
          <cell r="L65" t="str">
            <v>RANON JUNIOR SECONDARY SCHOOL</v>
          </cell>
          <cell r="M65" t="str">
            <v>SS</v>
          </cell>
          <cell r="N65" t="str">
            <v>No</v>
          </cell>
          <cell r="O65" t="str">
            <v xml:space="preserve">7 8 9 10 </v>
          </cell>
          <cell r="P65">
            <v>96</v>
          </cell>
          <cell r="Q65">
            <v>42000</v>
          </cell>
          <cell r="R65">
            <v>4032000</v>
          </cell>
          <cell r="S65">
            <v>1209600</v>
          </cell>
          <cell r="U65">
            <v>1209600</v>
          </cell>
          <cell r="W65">
            <v>1209600</v>
          </cell>
          <cell r="X65">
            <v>1209600</v>
          </cell>
        </row>
        <row r="66">
          <cell r="B66" t="str">
            <v>0428310</v>
          </cell>
          <cell r="C66" t="str">
            <v>Bwatnapni Secondary</v>
          </cell>
          <cell r="D66" t="str">
            <v>ENG</v>
          </cell>
          <cell r="E66" t="str">
            <v>ACOM</v>
          </cell>
          <cell r="F66" t="str">
            <v>Anglican Church of Melanesia</v>
          </cell>
          <cell r="G66" t="str">
            <v>G</v>
          </cell>
          <cell r="H66" t="str">
            <v>Church (Government Assisted)</v>
          </cell>
          <cell r="I66" t="str">
            <v>Pentecost</v>
          </cell>
          <cell r="J66" t="str">
            <v>Penama</v>
          </cell>
          <cell r="K66" t="str">
            <v>0084695001</v>
          </cell>
          <cell r="L66" t="str">
            <v>BWATNAPNI JUNIOR SECONDARY SCHOOL</v>
          </cell>
          <cell r="M66" t="str">
            <v>SS</v>
          </cell>
          <cell r="N66" t="str">
            <v>No</v>
          </cell>
          <cell r="O66" t="str">
            <v xml:space="preserve">7 8 9 10 </v>
          </cell>
          <cell r="P66">
            <v>176</v>
          </cell>
          <cell r="Q66">
            <v>42000</v>
          </cell>
          <cell r="R66">
            <v>7392000</v>
          </cell>
          <cell r="S66">
            <v>2217600</v>
          </cell>
          <cell r="U66">
            <v>2217600</v>
          </cell>
          <cell r="W66">
            <v>2217600</v>
          </cell>
          <cell r="X66">
            <v>2217600</v>
          </cell>
        </row>
        <row r="67">
          <cell r="B67" t="str">
            <v>0427305</v>
          </cell>
          <cell r="C67" t="str">
            <v>Gambule Secondary</v>
          </cell>
          <cell r="D67" t="str">
            <v>ENG</v>
          </cell>
          <cell r="E67" t="str">
            <v>PEB_PENAMA</v>
          </cell>
          <cell r="F67" t="str">
            <v>Penama PEB</v>
          </cell>
          <cell r="G67" t="str">
            <v>V</v>
          </cell>
          <cell r="H67" t="str">
            <v>Government of Vanuatu</v>
          </cell>
          <cell r="I67" t="str">
            <v>Maewo</v>
          </cell>
          <cell r="J67" t="str">
            <v>Penama</v>
          </cell>
          <cell r="K67" t="str">
            <v>0084690001</v>
          </cell>
          <cell r="L67" t="str">
            <v>GAMBULE JUNIOR SECONDARY SCHOOL</v>
          </cell>
          <cell r="M67" t="str">
            <v>SS</v>
          </cell>
          <cell r="N67" t="str">
            <v>No</v>
          </cell>
          <cell r="O67" t="str">
            <v xml:space="preserve">7 8 9 10 </v>
          </cell>
          <cell r="P67">
            <v>141</v>
          </cell>
          <cell r="Q67">
            <v>42000</v>
          </cell>
          <cell r="R67">
            <v>5922000</v>
          </cell>
          <cell r="S67">
            <v>1776600</v>
          </cell>
          <cell r="U67">
            <v>1776600</v>
          </cell>
          <cell r="W67">
            <v>1776600</v>
          </cell>
          <cell r="X67">
            <v>1776600</v>
          </cell>
        </row>
        <row r="68">
          <cell r="B68" t="str">
            <v>0428306</v>
          </cell>
          <cell r="C68" t="str">
            <v>Lini Memorial College</v>
          </cell>
          <cell r="D68" t="str">
            <v>ENG</v>
          </cell>
          <cell r="E68" t="str">
            <v>ACOM</v>
          </cell>
          <cell r="F68" t="str">
            <v>Anglican Church of Melanesia</v>
          </cell>
          <cell r="G68" t="str">
            <v>G</v>
          </cell>
          <cell r="H68" t="str">
            <v>Church (Government Assisted)</v>
          </cell>
          <cell r="I68" t="str">
            <v>Pentecost</v>
          </cell>
          <cell r="J68" t="str">
            <v>Penama</v>
          </cell>
          <cell r="K68" t="str">
            <v>0084692001</v>
          </cell>
          <cell r="L68" t="str">
            <v>LINI MEMORIAL COLLEGE</v>
          </cell>
          <cell r="M68" t="str">
            <v>SS</v>
          </cell>
          <cell r="N68" t="str">
            <v>No</v>
          </cell>
          <cell r="O68" t="str">
            <v xml:space="preserve">7 8 9 10 </v>
          </cell>
          <cell r="P68">
            <v>326</v>
          </cell>
          <cell r="Q68">
            <v>42000</v>
          </cell>
          <cell r="R68">
            <v>13692000</v>
          </cell>
          <cell r="S68">
            <v>4107600</v>
          </cell>
          <cell r="U68">
            <v>4107600</v>
          </cell>
          <cell r="W68">
            <v>4107600</v>
          </cell>
          <cell r="X68">
            <v>4107600</v>
          </cell>
        </row>
        <row r="69">
          <cell r="B69" t="str">
            <v>0426301</v>
          </cell>
          <cell r="C69" t="str">
            <v>Londua Secondary</v>
          </cell>
          <cell r="D69" t="str">
            <v>ENG</v>
          </cell>
          <cell r="E69" t="str">
            <v>CHCHR</v>
          </cell>
          <cell r="F69" t="str">
            <v>Church of Christ</v>
          </cell>
          <cell r="G69" t="str">
            <v>G</v>
          </cell>
          <cell r="H69" t="str">
            <v>Church (Government Assisted)</v>
          </cell>
          <cell r="I69" t="str">
            <v>Ambae</v>
          </cell>
          <cell r="J69" t="str">
            <v>Penama</v>
          </cell>
          <cell r="K69" t="str">
            <v>0084697001</v>
          </cell>
          <cell r="L69" t="str">
            <v>LONDUA VOCATIONAL SECONDARY SCHOOL</v>
          </cell>
          <cell r="M69" t="str">
            <v>SS</v>
          </cell>
          <cell r="N69" t="str">
            <v>No</v>
          </cell>
          <cell r="O69" t="str">
            <v xml:space="preserve">7 8 9 10 11 12 </v>
          </cell>
          <cell r="P69">
            <v>146</v>
          </cell>
          <cell r="Q69">
            <v>42000</v>
          </cell>
          <cell r="R69">
            <v>6132000</v>
          </cell>
          <cell r="S69">
            <v>1839600</v>
          </cell>
          <cell r="U69">
            <v>1839600</v>
          </cell>
          <cell r="W69">
            <v>1839600</v>
          </cell>
          <cell r="X69">
            <v>1839600</v>
          </cell>
        </row>
        <row r="70">
          <cell r="B70" t="str">
            <v>0428307</v>
          </cell>
          <cell r="C70" t="str">
            <v>Melsisi Secondary</v>
          </cell>
          <cell r="D70" t="str">
            <v>FRE</v>
          </cell>
          <cell r="E70" t="str">
            <v>CATH</v>
          </cell>
          <cell r="F70" t="str">
            <v>Catholic Education Authority</v>
          </cell>
          <cell r="G70" t="str">
            <v>G</v>
          </cell>
          <cell r="H70" t="str">
            <v>Church (Government Assisted)</v>
          </cell>
          <cell r="I70" t="str">
            <v>Pentecost</v>
          </cell>
          <cell r="J70" t="str">
            <v>Penama</v>
          </cell>
          <cell r="K70" t="str">
            <v>0084694001</v>
          </cell>
          <cell r="L70" t="str">
            <v>COLLEGE DE MELSISI</v>
          </cell>
          <cell r="M70" t="str">
            <v>SS</v>
          </cell>
          <cell r="N70" t="str">
            <v>No</v>
          </cell>
          <cell r="O70" t="str">
            <v xml:space="preserve">7 8 9 10 11 12 </v>
          </cell>
          <cell r="P70">
            <v>318</v>
          </cell>
          <cell r="Q70">
            <v>42000</v>
          </cell>
          <cell r="R70">
            <v>13356000</v>
          </cell>
          <cell r="S70">
            <v>4006800</v>
          </cell>
          <cell r="U70">
            <v>4006800</v>
          </cell>
          <cell r="W70">
            <v>4006800</v>
          </cell>
          <cell r="X70">
            <v>4006800</v>
          </cell>
        </row>
        <row r="71">
          <cell r="B71" t="str">
            <v>0426302</v>
          </cell>
          <cell r="C71" t="str">
            <v>Navutiriki Secondary English</v>
          </cell>
          <cell r="D71" t="str">
            <v>ENG</v>
          </cell>
          <cell r="E71" t="str">
            <v>PEB_PENAMA</v>
          </cell>
          <cell r="F71" t="str">
            <v>Penama PEB</v>
          </cell>
          <cell r="G71" t="str">
            <v>V</v>
          </cell>
          <cell r="H71" t="str">
            <v>Government of Vanuatu</v>
          </cell>
          <cell r="I71" t="str">
            <v>Ambae</v>
          </cell>
          <cell r="J71" t="str">
            <v>Penama</v>
          </cell>
          <cell r="K71" t="str">
            <v>0084696001</v>
          </cell>
          <cell r="L71" t="str">
            <v>NAVUTURIKI JUNIOR SECONDARY SCHOOL</v>
          </cell>
          <cell r="M71" t="str">
            <v>SS</v>
          </cell>
          <cell r="N71" t="str">
            <v>Yes</v>
          </cell>
          <cell r="O71" t="str">
            <v xml:space="preserve">7 8 9 10 </v>
          </cell>
          <cell r="P71">
            <v>45</v>
          </cell>
          <cell r="Q71">
            <v>42000</v>
          </cell>
          <cell r="R71">
            <v>1890000</v>
          </cell>
          <cell r="S71">
            <v>567000</v>
          </cell>
          <cell r="U71">
            <v>567000</v>
          </cell>
          <cell r="W71">
            <v>567000</v>
          </cell>
          <cell r="X71">
            <v>567000</v>
          </cell>
        </row>
        <row r="72">
          <cell r="B72" t="str">
            <v>0426311</v>
          </cell>
          <cell r="C72" t="str">
            <v>Navutiriki Secondary French</v>
          </cell>
          <cell r="D72" t="str">
            <v>FRE</v>
          </cell>
          <cell r="E72" t="str">
            <v>PEB_PENAMA</v>
          </cell>
          <cell r="F72" t="str">
            <v>Penama PEB</v>
          </cell>
          <cell r="G72" t="str">
            <v>V</v>
          </cell>
          <cell r="H72" t="str">
            <v>Government of Vanuatu</v>
          </cell>
          <cell r="I72" t="str">
            <v>Ambae</v>
          </cell>
          <cell r="J72" t="str">
            <v>Penama</v>
          </cell>
          <cell r="K72" t="str">
            <v>0084696001</v>
          </cell>
          <cell r="L72" t="str">
            <v>NAVUTURIKI JUNIOR SECONDARY SCHOOL</v>
          </cell>
          <cell r="M72" t="str">
            <v>SS</v>
          </cell>
          <cell r="N72" t="str">
            <v>Yes</v>
          </cell>
          <cell r="O72" t="str">
            <v xml:space="preserve">7 8 9 10 </v>
          </cell>
          <cell r="P72">
            <v>47</v>
          </cell>
          <cell r="Q72">
            <v>42000</v>
          </cell>
          <cell r="R72">
            <v>1974000</v>
          </cell>
          <cell r="S72">
            <v>592200</v>
          </cell>
          <cell r="U72">
            <v>592200</v>
          </cell>
          <cell r="W72">
            <v>592200</v>
          </cell>
          <cell r="X72">
            <v>592200</v>
          </cell>
        </row>
        <row r="73">
          <cell r="B73" t="str">
            <v>0428308</v>
          </cell>
          <cell r="C73" t="str">
            <v>Ranwadi Church of Christ College</v>
          </cell>
          <cell r="D73" t="str">
            <v>ENG</v>
          </cell>
          <cell r="E73" t="str">
            <v>CHCHR</v>
          </cell>
          <cell r="F73" t="str">
            <v>Church of Christ</v>
          </cell>
          <cell r="G73" t="str">
            <v>G</v>
          </cell>
          <cell r="H73" t="str">
            <v>Church (Government Assisted)</v>
          </cell>
          <cell r="I73" t="str">
            <v>Pentecost</v>
          </cell>
          <cell r="J73" t="str">
            <v>Penama</v>
          </cell>
          <cell r="K73" t="str">
            <v>0084693001</v>
          </cell>
          <cell r="L73" t="str">
            <v>RANWADI HIGH SCHOOL</v>
          </cell>
          <cell r="M73" t="str">
            <v>SS</v>
          </cell>
          <cell r="N73" t="str">
            <v>No</v>
          </cell>
          <cell r="O73" t="str">
            <v xml:space="preserve">7 8 9 10 11 12 13 </v>
          </cell>
          <cell r="P73">
            <v>331</v>
          </cell>
          <cell r="Q73">
            <v>42000</v>
          </cell>
          <cell r="R73">
            <v>13902000</v>
          </cell>
          <cell r="S73">
            <v>4170600</v>
          </cell>
          <cell r="U73">
            <v>4170600</v>
          </cell>
          <cell r="W73">
            <v>4170600</v>
          </cell>
          <cell r="X73">
            <v>4170600</v>
          </cell>
        </row>
        <row r="74">
          <cell r="B74" t="str">
            <v>0426303</v>
          </cell>
          <cell r="C74" t="str">
            <v>St. Patrick's College</v>
          </cell>
          <cell r="D74" t="str">
            <v>ENG</v>
          </cell>
          <cell r="E74" t="str">
            <v>ACOM</v>
          </cell>
          <cell r="F74" t="str">
            <v>Anglican Church of Melanesia</v>
          </cell>
          <cell r="G74" t="str">
            <v>G</v>
          </cell>
          <cell r="H74" t="str">
            <v>Church (Government Assisted)</v>
          </cell>
          <cell r="I74" t="str">
            <v>Ambae</v>
          </cell>
          <cell r="J74" t="str">
            <v>Penama</v>
          </cell>
          <cell r="K74" t="str">
            <v>0084689001</v>
          </cell>
          <cell r="L74" t="str">
            <v>ST PATRICK'S COLLEGE</v>
          </cell>
          <cell r="M74" t="str">
            <v>SS</v>
          </cell>
          <cell r="N74" t="str">
            <v>No</v>
          </cell>
          <cell r="O74" t="str">
            <v xml:space="preserve">7 8 9 10 11 12 13 </v>
          </cell>
          <cell r="P74">
            <v>419</v>
          </cell>
          <cell r="Q74">
            <v>42000</v>
          </cell>
          <cell r="R74">
            <v>17598000</v>
          </cell>
          <cell r="S74">
            <v>5279400</v>
          </cell>
          <cell r="U74">
            <v>5279400</v>
          </cell>
          <cell r="W74">
            <v>5279400</v>
          </cell>
          <cell r="X74">
            <v>5279400</v>
          </cell>
        </row>
        <row r="75">
          <cell r="B75" t="str">
            <v>0327418</v>
          </cell>
          <cell r="C75" t="str">
            <v>Sulua Junior Secondary</v>
          </cell>
          <cell r="D75" t="str">
            <v>ENG</v>
          </cell>
          <cell r="E75" t="str">
            <v>ACOM</v>
          </cell>
          <cell r="F75" t="str">
            <v>Anglican Church of Melanesia</v>
          </cell>
          <cell r="G75" t="str">
            <v>G</v>
          </cell>
          <cell r="H75" t="str">
            <v>Church (Government Assisted)</v>
          </cell>
          <cell r="I75" t="str">
            <v>Maewo</v>
          </cell>
          <cell r="J75" t="str">
            <v>Penama</v>
          </cell>
          <cell r="K75" t="str">
            <v>0084864001</v>
          </cell>
          <cell r="L75" t="str">
            <v>SULUA CENTRE SCHOOL</v>
          </cell>
          <cell r="M75" t="str">
            <v>SS</v>
          </cell>
          <cell r="N75" t="str">
            <v>No</v>
          </cell>
          <cell r="O75" t="str">
            <v xml:space="preserve">7 8 9 10 </v>
          </cell>
          <cell r="P75">
            <v>82</v>
          </cell>
          <cell r="Q75">
            <v>42000</v>
          </cell>
          <cell r="R75">
            <v>3444000</v>
          </cell>
          <cell r="S75">
            <v>1033200</v>
          </cell>
          <cell r="T75">
            <v>0</v>
          </cell>
          <cell r="U75">
            <v>1033200</v>
          </cell>
          <cell r="W75">
            <v>1033200</v>
          </cell>
          <cell r="X75">
            <v>1033200</v>
          </cell>
        </row>
        <row r="76">
          <cell r="B76" t="str">
            <v>0426304</v>
          </cell>
          <cell r="C76" t="str">
            <v>Tagaga Secondary</v>
          </cell>
          <cell r="D76" t="str">
            <v>FRE</v>
          </cell>
          <cell r="E76" t="str">
            <v>CATH</v>
          </cell>
          <cell r="F76" t="str">
            <v>Catholic Education Authority</v>
          </cell>
          <cell r="G76" t="str">
            <v>G</v>
          </cell>
          <cell r="H76" t="str">
            <v>Church (Government Assisted)</v>
          </cell>
          <cell r="I76" t="str">
            <v>Ambae</v>
          </cell>
          <cell r="J76" t="str">
            <v>Penama</v>
          </cell>
          <cell r="K76" t="str">
            <v>0084688001</v>
          </cell>
          <cell r="L76" t="str">
            <v>COLLEGE DE TAGAGA</v>
          </cell>
          <cell r="M76" t="str">
            <v>SS</v>
          </cell>
          <cell r="N76" t="str">
            <v>No</v>
          </cell>
          <cell r="O76" t="str">
            <v xml:space="preserve">7 8 9 10 </v>
          </cell>
          <cell r="P76">
            <v>92</v>
          </cell>
          <cell r="Q76">
            <v>42000</v>
          </cell>
          <cell r="R76">
            <v>3864000</v>
          </cell>
          <cell r="S76">
            <v>1159200</v>
          </cell>
          <cell r="U76">
            <v>1159200</v>
          </cell>
          <cell r="W76">
            <v>1159200</v>
          </cell>
          <cell r="X76">
            <v>1159200</v>
          </cell>
        </row>
        <row r="77">
          <cell r="B77" t="str">
            <v>0428309</v>
          </cell>
          <cell r="C77" t="str">
            <v>Vulumanu Secondary</v>
          </cell>
          <cell r="D77" t="str">
            <v>ENG</v>
          </cell>
          <cell r="E77" t="str">
            <v>PEB_PENAMA</v>
          </cell>
          <cell r="F77" t="str">
            <v>Penama PEB</v>
          </cell>
          <cell r="G77" t="str">
            <v>V</v>
          </cell>
          <cell r="H77" t="str">
            <v>Government of Vanuatu</v>
          </cell>
          <cell r="I77" t="str">
            <v>Pentecost</v>
          </cell>
          <cell r="J77" t="str">
            <v>Penama</v>
          </cell>
          <cell r="K77" t="str">
            <v>0163833001</v>
          </cell>
          <cell r="L77" t="str">
            <v>VULUMANU JUNIOR SECONDARY SCHOOL</v>
          </cell>
          <cell r="M77" t="str">
            <v>SS</v>
          </cell>
          <cell r="N77" t="str">
            <v>No</v>
          </cell>
          <cell r="O77" t="str">
            <v xml:space="preserve">7 8 9 10 </v>
          </cell>
          <cell r="P77">
            <v>131</v>
          </cell>
          <cell r="Q77">
            <v>42000</v>
          </cell>
          <cell r="R77">
            <v>5502000</v>
          </cell>
          <cell r="S77">
            <v>1650600</v>
          </cell>
          <cell r="U77">
            <v>1650600</v>
          </cell>
          <cell r="W77">
            <v>1650600</v>
          </cell>
          <cell r="X77">
            <v>1650600</v>
          </cell>
        </row>
        <row r="78">
          <cell r="B78" t="str">
            <v>0329306</v>
          </cell>
          <cell r="C78" t="str">
            <v>Rensarie</v>
          </cell>
          <cell r="D78" t="str">
            <v>ENG</v>
          </cell>
          <cell r="E78" t="str">
            <v>PEB_MALAMP</v>
          </cell>
          <cell r="F78" t="str">
            <v>Malampa PEB</v>
          </cell>
          <cell r="G78" t="str">
            <v>V</v>
          </cell>
          <cell r="H78" t="str">
            <v>Government of Vanuatu</v>
          </cell>
          <cell r="I78" t="str">
            <v>Malekula</v>
          </cell>
          <cell r="J78" t="str">
            <v>Malampa</v>
          </cell>
          <cell r="K78" t="str">
            <v>0084702001</v>
          </cell>
          <cell r="L78" t="str">
            <v>RENSARIE JUNIOR &amp; SECONDARY SCHOOL</v>
          </cell>
          <cell r="M78" t="str">
            <v>SS</v>
          </cell>
          <cell r="N78" t="str">
            <v>No</v>
          </cell>
          <cell r="O78" t="str">
            <v xml:space="preserve">7 8 9 10 11 12 13 </v>
          </cell>
          <cell r="P78">
            <v>529</v>
          </cell>
          <cell r="Q78">
            <v>42000</v>
          </cell>
          <cell r="R78">
            <v>22218000</v>
          </cell>
          <cell r="S78">
            <v>6665400</v>
          </cell>
          <cell r="U78">
            <v>6665400</v>
          </cell>
          <cell r="W78">
            <v>6665400</v>
          </cell>
          <cell r="X78">
            <v>6665400</v>
          </cell>
        </row>
        <row r="79">
          <cell r="B79" t="str">
            <v>0438378</v>
          </cell>
          <cell r="C79" t="str">
            <v>Sangalai College</v>
          </cell>
          <cell r="D79" t="str">
            <v>ENG</v>
          </cell>
          <cell r="E79" t="str">
            <v>PEB_MALAMP</v>
          </cell>
          <cell r="F79" t="str">
            <v>Malampa PEB</v>
          </cell>
          <cell r="G79" t="str">
            <v>V</v>
          </cell>
          <cell r="H79" t="str">
            <v>Government of Vanuatu</v>
          </cell>
          <cell r="I79" t="str">
            <v>Maskelyns</v>
          </cell>
          <cell r="J79" t="str">
            <v>Malampa</v>
          </cell>
          <cell r="K79" t="str">
            <v>0158309002</v>
          </cell>
          <cell r="L79" t="str">
            <v>SANGALAI JUNIOR SECONDARY SCHOOL</v>
          </cell>
          <cell r="M79" t="str">
            <v>SS</v>
          </cell>
          <cell r="N79" t="str">
            <v>No</v>
          </cell>
          <cell r="O79" t="str">
            <v xml:space="preserve">7 8 9 10 </v>
          </cell>
          <cell r="P79">
            <v>134</v>
          </cell>
          <cell r="Q79">
            <v>42000</v>
          </cell>
          <cell r="R79">
            <v>5628000</v>
          </cell>
          <cell r="S79">
            <v>1688400</v>
          </cell>
          <cell r="U79">
            <v>1688400</v>
          </cell>
          <cell r="W79">
            <v>1688400</v>
          </cell>
          <cell r="X79">
            <v>1688400</v>
          </cell>
        </row>
        <row r="80">
          <cell r="B80" t="str">
            <v>0343303</v>
          </cell>
          <cell r="C80" t="str">
            <v>Sessivi</v>
          </cell>
          <cell r="D80" t="str">
            <v>FRE</v>
          </cell>
          <cell r="E80" t="str">
            <v>CATH</v>
          </cell>
          <cell r="F80" t="str">
            <v>Catholic Education Authority</v>
          </cell>
          <cell r="G80" t="str">
            <v>G</v>
          </cell>
          <cell r="H80" t="str">
            <v>Church (Government Assisted)</v>
          </cell>
          <cell r="I80" t="str">
            <v>Ambrym</v>
          </cell>
          <cell r="J80" t="str">
            <v>Malampa</v>
          </cell>
          <cell r="K80" t="str">
            <v>0084716001</v>
          </cell>
          <cell r="L80" t="str">
            <v>COLLEGE DE SESSIVI</v>
          </cell>
          <cell r="M80" t="str">
            <v>SS</v>
          </cell>
          <cell r="N80" t="str">
            <v>No</v>
          </cell>
          <cell r="O80" t="str">
            <v xml:space="preserve">7 8 9 10 </v>
          </cell>
          <cell r="P80">
            <v>140</v>
          </cell>
          <cell r="Q80">
            <v>42000</v>
          </cell>
          <cell r="R80">
            <v>5880000</v>
          </cell>
          <cell r="S80">
            <v>1764000</v>
          </cell>
          <cell r="U80">
            <v>1764000</v>
          </cell>
          <cell r="W80">
            <v>1764000</v>
          </cell>
          <cell r="X80">
            <v>1764000</v>
          </cell>
        </row>
        <row r="81">
          <cell r="B81" t="str">
            <v>0340311</v>
          </cell>
          <cell r="C81" t="str">
            <v>South Malekula (Lonvat)</v>
          </cell>
          <cell r="D81" t="str">
            <v>ENG</v>
          </cell>
          <cell r="E81" t="str">
            <v>PEB_MALAMP</v>
          </cell>
          <cell r="F81" t="str">
            <v>Malampa PEB</v>
          </cell>
          <cell r="G81" t="str">
            <v>V</v>
          </cell>
          <cell r="H81" t="str">
            <v>Government of Vanuatu</v>
          </cell>
          <cell r="I81" t="str">
            <v>Malekula</v>
          </cell>
          <cell r="J81" t="str">
            <v>Malampa</v>
          </cell>
          <cell r="K81" t="str">
            <v>0084711001</v>
          </cell>
          <cell r="L81" t="str">
            <v>LONVAT JUNIOR SECONDARY SCHOOL</v>
          </cell>
          <cell r="M81" t="str">
            <v>SS</v>
          </cell>
          <cell r="N81" t="str">
            <v>No</v>
          </cell>
          <cell r="O81" t="str">
            <v xml:space="preserve">7 8 9 10 </v>
          </cell>
          <cell r="P81">
            <v>214</v>
          </cell>
          <cell r="Q81">
            <v>42000</v>
          </cell>
          <cell r="R81">
            <v>8988000</v>
          </cell>
          <cell r="S81">
            <v>2696400</v>
          </cell>
          <cell r="U81">
            <v>2696400</v>
          </cell>
          <cell r="W81">
            <v>2696400</v>
          </cell>
          <cell r="X81">
            <v>2696400</v>
          </cell>
        </row>
        <row r="82">
          <cell r="B82" t="str">
            <v>0329308</v>
          </cell>
          <cell r="C82" t="str">
            <v>South West Bay</v>
          </cell>
          <cell r="D82" t="str">
            <v>ENG</v>
          </cell>
          <cell r="E82" t="str">
            <v>PCV</v>
          </cell>
          <cell r="F82" t="str">
            <v>Presbyterian Church of Vanuatu</v>
          </cell>
          <cell r="G82" t="str">
            <v>G</v>
          </cell>
          <cell r="H82" t="str">
            <v>Church (Government Assisted)</v>
          </cell>
          <cell r="I82" t="str">
            <v>Malekula</v>
          </cell>
          <cell r="J82" t="str">
            <v>Malampa</v>
          </cell>
          <cell r="K82" t="str">
            <v>0084709001</v>
          </cell>
          <cell r="L82" t="str">
            <v>SWB JUNIOR SECONDARY SCHOOL</v>
          </cell>
          <cell r="M82" t="str">
            <v>SS</v>
          </cell>
          <cell r="N82" t="str">
            <v>No</v>
          </cell>
          <cell r="O82" t="str">
            <v xml:space="preserve">7 8 9 10 </v>
          </cell>
          <cell r="P82">
            <v>218</v>
          </cell>
          <cell r="Q82">
            <v>42000</v>
          </cell>
          <cell r="R82">
            <v>9156000</v>
          </cell>
          <cell r="S82">
            <v>2746800</v>
          </cell>
          <cell r="U82">
            <v>2746800</v>
          </cell>
          <cell r="W82">
            <v>2746800</v>
          </cell>
          <cell r="X82">
            <v>2746800</v>
          </cell>
        </row>
        <row r="83">
          <cell r="B83" t="str">
            <v>0429379</v>
          </cell>
          <cell r="C83" t="str">
            <v>Unmet</v>
          </cell>
          <cell r="D83" t="str">
            <v>FRE</v>
          </cell>
          <cell r="E83" t="str">
            <v>CATH</v>
          </cell>
          <cell r="F83" t="str">
            <v>Catholic Education Authority</v>
          </cell>
          <cell r="G83" t="str">
            <v>G</v>
          </cell>
          <cell r="H83" t="str">
            <v>Church (Government Assisted)</v>
          </cell>
          <cell r="I83" t="str">
            <v>Malekula</v>
          </cell>
          <cell r="J83" t="str">
            <v>Malampa</v>
          </cell>
          <cell r="K83" t="str">
            <v>0122123001</v>
          </cell>
          <cell r="L83" t="str">
            <v>UNMET JUNIOR SECONDARY SCHOOL</v>
          </cell>
          <cell r="M83" t="str">
            <v>SS</v>
          </cell>
          <cell r="N83" t="str">
            <v>No</v>
          </cell>
          <cell r="O83" t="str">
            <v xml:space="preserve">7 8 9 10 </v>
          </cell>
          <cell r="P83">
            <v>146</v>
          </cell>
          <cell r="Q83">
            <v>42000</v>
          </cell>
          <cell r="R83">
            <v>6132000</v>
          </cell>
          <cell r="S83">
            <v>1839600</v>
          </cell>
          <cell r="U83">
            <v>1839600</v>
          </cell>
          <cell r="W83">
            <v>1839600</v>
          </cell>
          <cell r="X83">
            <v>1839600</v>
          </cell>
        </row>
        <row r="84">
          <cell r="B84" t="str">
            <v>0344310</v>
          </cell>
          <cell r="C84" t="str">
            <v>Vaum</v>
          </cell>
          <cell r="D84" t="str">
            <v>ENG</v>
          </cell>
          <cell r="E84" t="str">
            <v>PCV</v>
          </cell>
          <cell r="F84" t="str">
            <v>Presbyterian Church of Vanuatu</v>
          </cell>
          <cell r="G84" t="str">
            <v>G</v>
          </cell>
          <cell r="H84" t="str">
            <v>Church (Government Assisted)</v>
          </cell>
          <cell r="I84" t="str">
            <v>Paama</v>
          </cell>
          <cell r="J84" t="str">
            <v>Malampa</v>
          </cell>
          <cell r="K84" t="str">
            <v>0084708001</v>
          </cell>
          <cell r="L84" t="str">
            <v>VAUM JUNIOR SECONDARY SCHOOL</v>
          </cell>
          <cell r="M84" t="str">
            <v>SS</v>
          </cell>
          <cell r="N84" t="str">
            <v>No</v>
          </cell>
          <cell r="O84" t="str">
            <v xml:space="preserve">7 8 9 10 </v>
          </cell>
          <cell r="P84">
            <v>107</v>
          </cell>
          <cell r="Q84">
            <v>42000</v>
          </cell>
          <cell r="R84">
            <v>4494000</v>
          </cell>
          <cell r="S84">
            <v>1348200</v>
          </cell>
          <cell r="U84">
            <v>1348200</v>
          </cell>
          <cell r="W84">
            <v>1348200</v>
          </cell>
          <cell r="X84">
            <v>1348200</v>
          </cell>
        </row>
        <row r="85">
          <cell r="B85" t="str">
            <v>0429373</v>
          </cell>
          <cell r="C85" t="str">
            <v>Walarano</v>
          </cell>
          <cell r="D85" t="str">
            <v>FRE</v>
          </cell>
          <cell r="E85" t="str">
            <v>CATH</v>
          </cell>
          <cell r="F85" t="str">
            <v>Catholic Education Authority</v>
          </cell>
          <cell r="G85" t="str">
            <v>G</v>
          </cell>
          <cell r="H85" t="str">
            <v>Church (Government Assisted)</v>
          </cell>
          <cell r="I85" t="str">
            <v>Malekula</v>
          </cell>
          <cell r="J85" t="str">
            <v>Malampa</v>
          </cell>
          <cell r="K85" t="str">
            <v>0103609001</v>
          </cell>
          <cell r="L85" t="str">
            <v>WALARANO JUNIOR, SECONDARY SCHOOL</v>
          </cell>
          <cell r="M85" t="str">
            <v>SS</v>
          </cell>
          <cell r="N85" t="str">
            <v>No</v>
          </cell>
          <cell r="O85" t="str">
            <v xml:space="preserve">7 8 9 10 </v>
          </cell>
          <cell r="P85">
            <v>104</v>
          </cell>
          <cell r="Q85">
            <v>42000</v>
          </cell>
          <cell r="R85">
            <v>4368000</v>
          </cell>
          <cell r="S85">
            <v>1310400</v>
          </cell>
          <cell r="U85">
            <v>1310400</v>
          </cell>
          <cell r="W85">
            <v>1310400</v>
          </cell>
          <cell r="X85">
            <v>1310400</v>
          </cell>
        </row>
        <row r="86">
          <cell r="B86" t="str">
            <v>0443424</v>
          </cell>
          <cell r="C86" t="str">
            <v>Wuro Secondary</v>
          </cell>
          <cell r="D86" t="str">
            <v>ENG</v>
          </cell>
          <cell r="H86" t="str">
            <v>Government of Vanuatu</v>
          </cell>
          <cell r="I86" t="str">
            <v>Ambrym</v>
          </cell>
          <cell r="J86" t="str">
            <v>Malampa</v>
          </cell>
          <cell r="K86" t="str">
            <v>0085073001</v>
          </cell>
          <cell r="L86" t="str">
            <v>WURO PRIMARY SCHOOL</v>
          </cell>
          <cell r="M86" t="str">
            <v>PS</v>
          </cell>
          <cell r="N86" t="str">
            <v>No</v>
          </cell>
          <cell r="O86" t="str">
            <v xml:space="preserve">1 2 3 4 5 6 7 8 </v>
          </cell>
          <cell r="P86">
            <v>126</v>
          </cell>
          <cell r="Q86">
            <v>42000</v>
          </cell>
          <cell r="R86">
            <v>5292000</v>
          </cell>
          <cell r="S86">
            <v>1587600</v>
          </cell>
          <cell r="U86">
            <v>1587600</v>
          </cell>
          <cell r="W86">
            <v>1587600</v>
          </cell>
          <cell r="X86">
            <v>1587600</v>
          </cell>
        </row>
        <row r="87">
          <cell r="B87" t="str">
            <v>054601</v>
          </cell>
          <cell r="C87" t="str">
            <v>Akama</v>
          </cell>
          <cell r="D87" t="str">
            <v>ENG</v>
          </cell>
          <cell r="E87" t="str">
            <v>PEB_SHEFA</v>
          </cell>
          <cell r="F87" t="str">
            <v>Shefa PEB</v>
          </cell>
          <cell r="G87" t="str">
            <v>V</v>
          </cell>
          <cell r="H87" t="str">
            <v>Government of Vanuatu</v>
          </cell>
          <cell r="I87" t="str">
            <v>Epi</v>
          </cell>
          <cell r="J87" t="str">
            <v>Shefa</v>
          </cell>
          <cell r="K87" t="str">
            <v>0084788001</v>
          </cell>
          <cell r="L87" t="str">
            <v>AKAMA PRIMARY SCHOOL</v>
          </cell>
          <cell r="M87" t="str">
            <v>PS</v>
          </cell>
          <cell r="N87" t="str">
            <v>No</v>
          </cell>
          <cell r="O87" t="str">
            <v xml:space="preserve">1 2 3 4 5 6 7 8 </v>
          </cell>
          <cell r="P87">
            <v>91</v>
          </cell>
          <cell r="Q87">
            <v>42000</v>
          </cell>
          <cell r="R87">
            <v>3822000</v>
          </cell>
          <cell r="S87">
            <v>1146600</v>
          </cell>
          <cell r="U87">
            <v>1146600</v>
          </cell>
          <cell r="W87">
            <v>1146600</v>
          </cell>
          <cell r="X87">
            <v>1146600</v>
          </cell>
        </row>
        <row r="88">
          <cell r="B88" t="str">
            <v>050201</v>
          </cell>
          <cell r="C88" t="str">
            <v>Anabrou Primary</v>
          </cell>
          <cell r="D88" t="str">
            <v>FRE</v>
          </cell>
          <cell r="E88" t="str">
            <v>CATH</v>
          </cell>
          <cell r="F88" t="str">
            <v>Catholic Education Authority</v>
          </cell>
          <cell r="G88" t="str">
            <v>G</v>
          </cell>
          <cell r="H88" t="str">
            <v>Church (Government Assisted)</v>
          </cell>
          <cell r="I88" t="str">
            <v>Efate</v>
          </cell>
          <cell r="J88" t="str">
            <v>Shefa</v>
          </cell>
          <cell r="K88" t="str">
            <v>0084752001</v>
          </cell>
          <cell r="L88" t="str">
            <v>ECOLE PUBLIQUE ANABROU</v>
          </cell>
          <cell r="M88" t="str">
            <v>PS</v>
          </cell>
          <cell r="N88" t="str">
            <v>No</v>
          </cell>
          <cell r="O88" t="str">
            <v xml:space="preserve">1 2 3 4 5 6 7 8 </v>
          </cell>
          <cell r="P88">
            <v>160</v>
          </cell>
          <cell r="Q88">
            <v>42000</v>
          </cell>
          <cell r="R88">
            <v>6720000</v>
          </cell>
          <cell r="S88">
            <v>2016000</v>
          </cell>
          <cell r="U88">
            <v>2016000</v>
          </cell>
          <cell r="W88">
            <v>2016000</v>
          </cell>
          <cell r="X88">
            <v>2016000</v>
          </cell>
        </row>
        <row r="89">
          <cell r="B89" t="str">
            <v>054607</v>
          </cell>
          <cell r="C89" t="str">
            <v>Bonkovio</v>
          </cell>
          <cell r="D89" t="str">
            <v>FRE</v>
          </cell>
          <cell r="E89" t="str">
            <v>PEB_SHEFA</v>
          </cell>
          <cell r="F89" t="str">
            <v>Shefa PEB</v>
          </cell>
          <cell r="G89" t="str">
            <v>V</v>
          </cell>
          <cell r="H89" t="str">
            <v>Government of Vanuatu</v>
          </cell>
          <cell r="I89" t="str">
            <v>Epi</v>
          </cell>
          <cell r="J89" t="str">
            <v>Shefa</v>
          </cell>
          <cell r="K89" t="str">
            <v>0084761001</v>
          </cell>
          <cell r="L89" t="str">
            <v>ECOLE PUBLIQUE BONKOVIO</v>
          </cell>
          <cell r="M89" t="str">
            <v>PS</v>
          </cell>
          <cell r="N89" t="str">
            <v>No</v>
          </cell>
          <cell r="O89" t="str">
            <v xml:space="preserve">1 2 3 4 5 6 7 8 </v>
          </cell>
          <cell r="P89">
            <v>42</v>
          </cell>
          <cell r="Q89">
            <v>42000</v>
          </cell>
          <cell r="R89">
            <v>1764000</v>
          </cell>
          <cell r="S89">
            <v>529200</v>
          </cell>
          <cell r="U89">
            <v>529200</v>
          </cell>
          <cell r="W89">
            <v>529200</v>
          </cell>
          <cell r="X89">
            <v>529200</v>
          </cell>
        </row>
        <row r="90">
          <cell r="B90" t="str">
            <v>0546305</v>
          </cell>
          <cell r="C90" t="str">
            <v>Burumba</v>
          </cell>
          <cell r="D90" t="str">
            <v>FRE</v>
          </cell>
          <cell r="E90" t="str">
            <v>PEB_SHEFA</v>
          </cell>
          <cell r="F90" t="str">
            <v>Shefa PEB</v>
          </cell>
          <cell r="G90" t="str">
            <v>V</v>
          </cell>
          <cell r="H90" t="str">
            <v>Government of Vanuatu</v>
          </cell>
          <cell r="I90" t="str">
            <v>Epi</v>
          </cell>
          <cell r="J90" t="str">
            <v>Shefa</v>
          </cell>
          <cell r="K90" t="str">
            <v>0084762001</v>
          </cell>
          <cell r="L90" t="str">
            <v>ECOLE PUBLIQUE BURUMBA</v>
          </cell>
          <cell r="M90" t="str">
            <v>SS</v>
          </cell>
          <cell r="N90" t="str">
            <v>Yes</v>
          </cell>
          <cell r="O90" t="str">
            <v xml:space="preserve">7 8 9 10 </v>
          </cell>
          <cell r="P90">
            <v>136</v>
          </cell>
          <cell r="Q90">
            <v>42000</v>
          </cell>
          <cell r="R90">
            <v>5712000</v>
          </cell>
          <cell r="S90">
            <v>1713600</v>
          </cell>
          <cell r="U90">
            <v>1713600</v>
          </cell>
          <cell r="W90">
            <v>1713600</v>
          </cell>
          <cell r="X90">
            <v>1713600</v>
          </cell>
        </row>
        <row r="91">
          <cell r="B91" t="str">
            <v>0502100</v>
          </cell>
          <cell r="C91" t="str">
            <v>Central Secondary</v>
          </cell>
          <cell r="D91" t="str">
            <v>ENG</v>
          </cell>
          <cell r="E91" t="str">
            <v>PEB_SHEFA</v>
          </cell>
          <cell r="F91" t="str">
            <v>Shefa PEB</v>
          </cell>
          <cell r="G91" t="str">
            <v>V</v>
          </cell>
          <cell r="H91" t="str">
            <v>Government of Vanuatu</v>
          </cell>
          <cell r="I91" t="str">
            <v>Efate</v>
          </cell>
          <cell r="J91" t="str">
            <v>Shefa</v>
          </cell>
          <cell r="K91" t="str">
            <v>0084717001</v>
          </cell>
          <cell r="L91" t="str">
            <v>CENTRAL JUNIOR SECONDARY SCHOOL</v>
          </cell>
          <cell r="M91" t="str">
            <v>SS</v>
          </cell>
          <cell r="N91" t="str">
            <v>No</v>
          </cell>
          <cell r="O91" t="str">
            <v xml:space="preserve">7 8 9 10 11 12 13 </v>
          </cell>
          <cell r="P91">
            <v>562</v>
          </cell>
          <cell r="Q91">
            <v>42000</v>
          </cell>
          <cell r="R91">
            <v>23604000</v>
          </cell>
          <cell r="S91">
            <v>7081200</v>
          </cell>
          <cell r="U91">
            <v>7081200</v>
          </cell>
          <cell r="W91">
            <v>7081200</v>
          </cell>
          <cell r="X91">
            <v>7081200</v>
          </cell>
        </row>
        <row r="92">
          <cell r="B92" t="str">
            <v>0554499</v>
          </cell>
          <cell r="C92" t="str">
            <v>College de Esnaar</v>
          </cell>
          <cell r="D92" t="str">
            <v>FRE</v>
          </cell>
          <cell r="E92" t="str">
            <v>PEB_SHEFA</v>
          </cell>
          <cell r="F92" t="str">
            <v>Shefa PEB</v>
          </cell>
          <cell r="G92" t="str">
            <v>V</v>
          </cell>
          <cell r="H92" t="str">
            <v>Government of Vanuatu</v>
          </cell>
          <cell r="I92" t="str">
            <v>Efate</v>
          </cell>
          <cell r="J92" t="str">
            <v>Shefa</v>
          </cell>
          <cell r="K92" t="str">
            <v>0084757001</v>
          </cell>
          <cell r="L92" t="str">
            <v>ECOLE PUBLIQUE ESNAAR</v>
          </cell>
          <cell r="M92" t="str">
            <v>SS</v>
          </cell>
          <cell r="N92" t="str">
            <v>Yes</v>
          </cell>
          <cell r="O92" t="str">
            <v xml:space="preserve">7 8 9 10 </v>
          </cell>
          <cell r="P92">
            <v>79</v>
          </cell>
          <cell r="Q92">
            <v>42000</v>
          </cell>
          <cell r="R92">
            <v>3318000</v>
          </cell>
          <cell r="S92">
            <v>995400</v>
          </cell>
          <cell r="U92">
            <v>995400</v>
          </cell>
          <cell r="W92">
            <v>995400</v>
          </cell>
          <cell r="X92">
            <v>995400</v>
          </cell>
        </row>
        <row r="93">
          <cell r="B93" t="str">
            <v>0502115</v>
          </cell>
          <cell r="C93" t="str">
            <v>Ecole Centre Ville</v>
          </cell>
          <cell r="D93" t="str">
            <v>FRE</v>
          </cell>
          <cell r="E93" t="str">
            <v>PEB_SHEFA</v>
          </cell>
          <cell r="F93" t="str">
            <v>Shefa PEB</v>
          </cell>
          <cell r="G93" t="str">
            <v>V</v>
          </cell>
          <cell r="H93" t="str">
            <v>Government of Vanuatu</v>
          </cell>
          <cell r="I93" t="str">
            <v>Efate</v>
          </cell>
          <cell r="J93" t="str">
            <v>Shefa</v>
          </cell>
          <cell r="K93" t="str">
            <v>0084811001</v>
          </cell>
          <cell r="L93" t="str">
            <v>ECOLE PUBLIQUE CENTRE VILLE</v>
          </cell>
          <cell r="M93" t="str">
            <v>SS</v>
          </cell>
          <cell r="N93" t="str">
            <v>Yes</v>
          </cell>
          <cell r="O93" t="str">
            <v xml:space="preserve">7 8 9 10 </v>
          </cell>
          <cell r="P93">
            <v>300</v>
          </cell>
          <cell r="Q93">
            <v>42000</v>
          </cell>
          <cell r="R93">
            <v>12600000</v>
          </cell>
          <cell r="S93">
            <v>3780000</v>
          </cell>
          <cell r="U93">
            <v>3780000</v>
          </cell>
          <cell r="W93">
            <v>3780000</v>
          </cell>
          <cell r="X93">
            <v>3780000</v>
          </cell>
        </row>
        <row r="94">
          <cell r="B94" t="str">
            <v>055410</v>
          </cell>
          <cell r="C94" t="str">
            <v>Ekipe Primary</v>
          </cell>
          <cell r="D94" t="str">
            <v>ENG</v>
          </cell>
          <cell r="E94" t="str">
            <v>PEB_SHEFA</v>
          </cell>
          <cell r="F94" t="str">
            <v>Shefa PEB</v>
          </cell>
          <cell r="G94" t="str">
            <v>V</v>
          </cell>
          <cell r="H94" t="str">
            <v>Government of Vanuatu</v>
          </cell>
          <cell r="I94" t="str">
            <v>Efate</v>
          </cell>
          <cell r="J94" t="str">
            <v>Shefa</v>
          </cell>
          <cell r="K94" t="str">
            <v>0084812001</v>
          </cell>
          <cell r="L94" t="str">
            <v>EKIPE PRIMARY SCHOOL</v>
          </cell>
          <cell r="M94" t="str">
            <v>PS</v>
          </cell>
          <cell r="N94" t="str">
            <v>No</v>
          </cell>
          <cell r="O94" t="str">
            <v xml:space="preserve">1 2 3 4 5 6 7 8 </v>
          </cell>
          <cell r="P94">
            <v>61</v>
          </cell>
          <cell r="Q94">
            <v>42000</v>
          </cell>
          <cell r="R94">
            <v>2562000</v>
          </cell>
          <cell r="S94">
            <v>768600</v>
          </cell>
          <cell r="U94">
            <v>768600</v>
          </cell>
          <cell r="W94">
            <v>768600</v>
          </cell>
          <cell r="X94">
            <v>768600</v>
          </cell>
        </row>
        <row r="95">
          <cell r="B95" t="str">
            <v>0557445</v>
          </cell>
          <cell r="C95" t="str">
            <v>Eles Secondary</v>
          </cell>
          <cell r="D95" t="str">
            <v>ENG</v>
          </cell>
          <cell r="E95" t="str">
            <v>PEB_SHEFA</v>
          </cell>
          <cell r="F95" t="str">
            <v>Shefa PEB</v>
          </cell>
          <cell r="G95" t="str">
            <v>V</v>
          </cell>
          <cell r="H95" t="str">
            <v>Government of Vanuatu</v>
          </cell>
          <cell r="I95" t="str">
            <v>Nguna</v>
          </cell>
          <cell r="J95" t="str">
            <v>Shefa</v>
          </cell>
          <cell r="K95" t="str">
            <v>0084805001</v>
          </cell>
          <cell r="L95" t="str">
            <v>ELES PRIMARY SCHOOL</v>
          </cell>
          <cell r="M95" t="str">
            <v>SS</v>
          </cell>
          <cell r="N95" t="str">
            <v>Yes</v>
          </cell>
          <cell r="O95" t="str">
            <v xml:space="preserve">7 8 9 10 </v>
          </cell>
          <cell r="P95">
            <v>161</v>
          </cell>
          <cell r="Q95">
            <v>42000</v>
          </cell>
          <cell r="R95">
            <v>6762000</v>
          </cell>
          <cell r="S95">
            <v>2028600</v>
          </cell>
          <cell r="U95">
            <v>2028600</v>
          </cell>
          <cell r="W95">
            <v>2028600</v>
          </cell>
          <cell r="X95">
            <v>2028600</v>
          </cell>
        </row>
        <row r="96">
          <cell r="B96" t="str">
            <v>0502109</v>
          </cell>
          <cell r="C96" t="str">
            <v>Epauto Adventist Senior Secondary</v>
          </cell>
          <cell r="D96" t="str">
            <v>ENG</v>
          </cell>
          <cell r="E96" t="str">
            <v>SDA</v>
          </cell>
          <cell r="F96" t="str">
            <v>Seven Day Adventist</v>
          </cell>
          <cell r="G96" t="str">
            <v>G</v>
          </cell>
          <cell r="H96" t="str">
            <v>Church (Government Assisted)</v>
          </cell>
          <cell r="I96" t="str">
            <v>Efate</v>
          </cell>
          <cell r="J96" t="str">
            <v>Shefa</v>
          </cell>
          <cell r="K96" t="str">
            <v>0084730001</v>
          </cell>
          <cell r="L96" t="str">
            <v>EPAUTO JUNIOR SECONDARY SCHOOL</v>
          </cell>
          <cell r="M96" t="str">
            <v>SS</v>
          </cell>
          <cell r="N96" t="str">
            <v>No</v>
          </cell>
          <cell r="O96" t="str">
            <v xml:space="preserve">7 8 9 10 11 12 13 </v>
          </cell>
          <cell r="P96">
            <v>529</v>
          </cell>
          <cell r="Q96">
            <v>42000</v>
          </cell>
          <cell r="R96">
            <v>22218000</v>
          </cell>
          <cell r="S96">
            <v>6665400</v>
          </cell>
          <cell r="U96">
            <v>6665400</v>
          </cell>
          <cell r="W96">
            <v>6665400</v>
          </cell>
          <cell r="X96">
            <v>6665400</v>
          </cell>
        </row>
        <row r="97">
          <cell r="B97" t="str">
            <v>0546306</v>
          </cell>
          <cell r="C97" t="str">
            <v>Epi High School</v>
          </cell>
          <cell r="D97" t="str">
            <v>ENG</v>
          </cell>
          <cell r="E97" t="str">
            <v>PEB_SHEFA</v>
          </cell>
          <cell r="F97" t="str">
            <v>Shefa PEB</v>
          </cell>
          <cell r="G97" t="str">
            <v>V</v>
          </cell>
          <cell r="H97" t="str">
            <v>Government of Vanuatu</v>
          </cell>
          <cell r="I97" t="str">
            <v>Epi</v>
          </cell>
          <cell r="J97" t="str">
            <v>Shefa</v>
          </cell>
          <cell r="K97" t="str">
            <v>0084732001</v>
          </cell>
          <cell r="L97" t="str">
            <v>EPI HIGH SCHOOL</v>
          </cell>
          <cell r="M97" t="str">
            <v>SS</v>
          </cell>
          <cell r="N97" t="str">
            <v>No</v>
          </cell>
          <cell r="O97" t="str">
            <v xml:space="preserve">7 8 9 10 11 12 13 </v>
          </cell>
          <cell r="P97">
            <v>207</v>
          </cell>
          <cell r="Q97">
            <v>42000</v>
          </cell>
          <cell r="R97">
            <v>8694000</v>
          </cell>
          <cell r="S97">
            <v>2608200</v>
          </cell>
          <cell r="U97">
            <v>2608200</v>
          </cell>
          <cell r="W97">
            <v>2608200</v>
          </cell>
          <cell r="X97">
            <v>2608200</v>
          </cell>
        </row>
        <row r="98">
          <cell r="B98" t="str">
            <v>055416</v>
          </cell>
          <cell r="C98" t="str">
            <v>Erakor French</v>
          </cell>
          <cell r="D98" t="str">
            <v>FRE</v>
          </cell>
          <cell r="E98" t="str">
            <v>PEB_SHEFA</v>
          </cell>
          <cell r="F98" t="str">
            <v>Shefa PEB</v>
          </cell>
          <cell r="G98" t="str">
            <v>V</v>
          </cell>
          <cell r="H98" t="str">
            <v>Government of Vanuatu</v>
          </cell>
          <cell r="I98" t="str">
            <v>Efate</v>
          </cell>
          <cell r="J98" t="str">
            <v>Shefa</v>
          </cell>
          <cell r="K98" t="str">
            <v>0084813001</v>
          </cell>
          <cell r="L98" t="str">
            <v>ERAKOR PRIMARY SCHOOL</v>
          </cell>
          <cell r="M98" t="str">
            <v>PS</v>
          </cell>
          <cell r="N98" t="str">
            <v>Yes</v>
          </cell>
          <cell r="O98" t="str">
            <v xml:space="preserve">1 2 3 4 5 6 7 8 </v>
          </cell>
          <cell r="P98">
            <v>68</v>
          </cell>
          <cell r="Q98">
            <v>42000</v>
          </cell>
          <cell r="R98">
            <v>2856000</v>
          </cell>
          <cell r="S98">
            <v>856800</v>
          </cell>
          <cell r="U98">
            <v>856800</v>
          </cell>
          <cell r="W98">
            <v>856800</v>
          </cell>
          <cell r="X98">
            <v>856800</v>
          </cell>
        </row>
        <row r="99">
          <cell r="B99" t="str">
            <v>055414</v>
          </cell>
          <cell r="C99" t="str">
            <v>Eratap Primary</v>
          </cell>
          <cell r="D99" t="str">
            <v>ENG</v>
          </cell>
          <cell r="H99" t="str">
            <v>Government of Vanuatu</v>
          </cell>
          <cell r="I99" t="str">
            <v>Efate</v>
          </cell>
          <cell r="J99" t="str">
            <v>Shefa</v>
          </cell>
          <cell r="K99" t="str">
            <v>0084796001</v>
          </cell>
          <cell r="L99" t="str">
            <v>ERATAP PRIMARY SCHOOL</v>
          </cell>
          <cell r="M99" t="str">
            <v>PS</v>
          </cell>
          <cell r="N99" t="str">
            <v>No</v>
          </cell>
          <cell r="O99" t="str">
            <v xml:space="preserve">1 2 3 4 5 6 7 8 </v>
          </cell>
          <cell r="P99">
            <v>196</v>
          </cell>
          <cell r="Q99">
            <v>42000</v>
          </cell>
          <cell r="R99">
            <v>8232000</v>
          </cell>
          <cell r="S99">
            <v>2469600</v>
          </cell>
          <cell r="U99">
            <v>2469600</v>
          </cell>
          <cell r="W99">
            <v>2469600</v>
          </cell>
          <cell r="X99">
            <v>2469600</v>
          </cell>
        </row>
        <row r="100">
          <cell r="B100" t="str">
            <v>055418</v>
          </cell>
          <cell r="C100" t="str">
            <v>Eton Primary</v>
          </cell>
          <cell r="D100" t="str">
            <v>ENG</v>
          </cell>
          <cell r="H100" t="str">
            <v>Government of Vanuatu</v>
          </cell>
          <cell r="I100" t="str">
            <v>Efate</v>
          </cell>
          <cell r="J100" t="str">
            <v>Shefa</v>
          </cell>
          <cell r="K100" t="str">
            <v>0084797001</v>
          </cell>
          <cell r="L100" t="str">
            <v>ETON PRIMARY SCHOOL</v>
          </cell>
          <cell r="M100" t="str">
            <v>PS</v>
          </cell>
          <cell r="N100" t="str">
            <v>No</v>
          </cell>
          <cell r="O100" t="str">
            <v xml:space="preserve">1 2 3 4 5 6 7 8 </v>
          </cell>
          <cell r="P100">
            <v>122</v>
          </cell>
          <cell r="Q100">
            <v>42000</v>
          </cell>
          <cell r="R100">
            <v>5124000</v>
          </cell>
          <cell r="S100">
            <v>1537200</v>
          </cell>
          <cell r="U100">
            <v>1537200</v>
          </cell>
          <cell r="W100">
            <v>1537200</v>
          </cell>
          <cell r="X100">
            <v>1537200</v>
          </cell>
        </row>
        <row r="101">
          <cell r="B101" t="str">
            <v>050206</v>
          </cell>
          <cell r="C101" t="str">
            <v>Freswota English</v>
          </cell>
          <cell r="D101" t="str">
            <v>ENG</v>
          </cell>
          <cell r="E101" t="str">
            <v>PEB_SHEFA</v>
          </cell>
          <cell r="F101" t="str">
            <v>Shefa PEB</v>
          </cell>
          <cell r="G101" t="str">
            <v>V</v>
          </cell>
          <cell r="H101" t="str">
            <v>Government of Vanuatu</v>
          </cell>
          <cell r="I101" t="str">
            <v>Efate</v>
          </cell>
          <cell r="J101" t="str">
            <v>Shefa</v>
          </cell>
          <cell r="K101" t="str">
            <v>0084754001</v>
          </cell>
          <cell r="L101" t="str">
            <v>FRESH WOTA PRIMARY SCHOOL</v>
          </cell>
          <cell r="M101" t="str">
            <v>PS</v>
          </cell>
          <cell r="N101" t="str">
            <v>Yes</v>
          </cell>
          <cell r="O101" t="str">
            <v xml:space="preserve">1 2 3 4 5 6 7 8 </v>
          </cell>
          <cell r="P101">
            <v>260</v>
          </cell>
          <cell r="Q101">
            <v>42000</v>
          </cell>
          <cell r="R101">
            <v>10920000</v>
          </cell>
          <cell r="S101">
            <v>3276000</v>
          </cell>
          <cell r="U101">
            <v>3276000</v>
          </cell>
          <cell r="W101">
            <v>3276000</v>
          </cell>
          <cell r="X101">
            <v>3276000</v>
          </cell>
        </row>
        <row r="102">
          <cell r="B102" t="str">
            <v>050207</v>
          </cell>
          <cell r="C102" t="str">
            <v>Freswota French</v>
          </cell>
          <cell r="D102" t="str">
            <v>FRE</v>
          </cell>
          <cell r="E102" t="str">
            <v>PEB_SHEFA</v>
          </cell>
          <cell r="F102" t="str">
            <v>Shefa PEB</v>
          </cell>
          <cell r="G102" t="str">
            <v>V</v>
          </cell>
          <cell r="H102" t="str">
            <v>Government of Vanuatu</v>
          </cell>
          <cell r="I102" t="str">
            <v>Efate</v>
          </cell>
          <cell r="J102" t="str">
            <v>Shefa</v>
          </cell>
          <cell r="K102" t="str">
            <v>0084754001</v>
          </cell>
          <cell r="L102" t="str">
            <v>FRESH WOTA PRIMARY SCHOOL</v>
          </cell>
          <cell r="M102" t="str">
            <v>PS</v>
          </cell>
          <cell r="N102" t="str">
            <v>Yes</v>
          </cell>
          <cell r="O102" t="str">
            <v xml:space="preserve">1 2 3 4 5 6 7 8 </v>
          </cell>
          <cell r="P102">
            <v>85</v>
          </cell>
          <cell r="Q102">
            <v>42000</v>
          </cell>
          <cell r="R102">
            <v>3570000</v>
          </cell>
          <cell r="S102">
            <v>1071000</v>
          </cell>
          <cell r="U102">
            <v>1071000</v>
          </cell>
          <cell r="W102">
            <v>1071000</v>
          </cell>
          <cell r="X102">
            <v>1071000</v>
          </cell>
        </row>
        <row r="103">
          <cell r="B103" t="str">
            <v>0502113</v>
          </cell>
          <cell r="C103" t="str">
            <v>Ifira Secondary</v>
          </cell>
          <cell r="D103" t="str">
            <v>ENG</v>
          </cell>
          <cell r="E103" t="str">
            <v>PEB_SHEFA</v>
          </cell>
          <cell r="F103" t="str">
            <v>Shefa PEB</v>
          </cell>
          <cell r="G103" t="str">
            <v>V</v>
          </cell>
          <cell r="H103" t="str">
            <v>Government of Vanuatu</v>
          </cell>
          <cell r="I103" t="str">
            <v>Efate</v>
          </cell>
          <cell r="J103" t="str">
            <v>Shefa</v>
          </cell>
          <cell r="K103" t="str">
            <v>0084723001</v>
          </cell>
          <cell r="L103" t="str">
            <v>IFIRA JUNIOR SECONDARY SCHOOL</v>
          </cell>
          <cell r="M103" t="str">
            <v>SS</v>
          </cell>
          <cell r="N103" t="str">
            <v>Yes</v>
          </cell>
          <cell r="O103" t="str">
            <v xml:space="preserve">7 8 9 10 </v>
          </cell>
          <cell r="P103">
            <v>75</v>
          </cell>
          <cell r="Q103">
            <v>42000</v>
          </cell>
          <cell r="R103">
            <v>3150000</v>
          </cell>
          <cell r="S103">
            <v>945000</v>
          </cell>
          <cell r="U103">
            <v>945000</v>
          </cell>
          <cell r="W103">
            <v>945000</v>
          </cell>
          <cell r="X103">
            <v>945000</v>
          </cell>
        </row>
        <row r="104">
          <cell r="B104" t="str">
            <v>054824</v>
          </cell>
          <cell r="C104" t="str">
            <v>Itakoma Primary</v>
          </cell>
          <cell r="D104" t="str">
            <v>FRE</v>
          </cell>
          <cell r="E104" t="str">
            <v>PEB_SHEFA</v>
          </cell>
          <cell r="F104" t="str">
            <v>Shefa PEB</v>
          </cell>
          <cell r="G104" t="str">
            <v>V</v>
          </cell>
          <cell r="H104" t="str">
            <v>Government of Vanuatu</v>
          </cell>
          <cell r="I104" t="str">
            <v>Tongoa</v>
          </cell>
          <cell r="J104" t="str">
            <v>Shefa</v>
          </cell>
          <cell r="K104" t="str">
            <v>0084773001</v>
          </cell>
          <cell r="L104" t="str">
            <v>ECOLE PUBLIQUE ITAKOMA</v>
          </cell>
          <cell r="M104" t="str">
            <v>PS</v>
          </cell>
          <cell r="N104" t="str">
            <v>No</v>
          </cell>
          <cell r="O104" t="str">
            <v xml:space="preserve">1 2 3 4 5 6 7 8 </v>
          </cell>
          <cell r="P104">
            <v>20</v>
          </cell>
          <cell r="Q104">
            <v>42000</v>
          </cell>
          <cell r="R104">
            <v>840000</v>
          </cell>
          <cell r="S104">
            <v>252000</v>
          </cell>
          <cell r="U104">
            <v>252000</v>
          </cell>
          <cell r="W104">
            <v>252000</v>
          </cell>
          <cell r="X104">
            <v>252000</v>
          </cell>
        </row>
        <row r="105">
          <cell r="B105" t="str">
            <v>050221</v>
          </cell>
          <cell r="C105" t="str">
            <v>Kawenu Primary</v>
          </cell>
          <cell r="D105" t="str">
            <v>ENG</v>
          </cell>
          <cell r="E105" t="str">
            <v>PEB_SHEFA</v>
          </cell>
          <cell r="F105" t="str">
            <v>Shefa PEB</v>
          </cell>
          <cell r="G105" t="str">
            <v>V</v>
          </cell>
          <cell r="H105" t="str">
            <v>Government of Vanuatu</v>
          </cell>
          <cell r="I105" t="str">
            <v>Efate</v>
          </cell>
          <cell r="J105" t="str">
            <v>Shefa</v>
          </cell>
          <cell r="K105" t="str">
            <v>0084814001</v>
          </cell>
          <cell r="L105" t="str">
            <v>KAWENU PRIMARY SCHOOL</v>
          </cell>
          <cell r="M105" t="str">
            <v>PS</v>
          </cell>
          <cell r="N105" t="str">
            <v>No</v>
          </cell>
          <cell r="O105" t="str">
            <v xml:space="preserve">1 2 3 4 5 6 7 8 </v>
          </cell>
          <cell r="P105">
            <v>86</v>
          </cell>
          <cell r="Q105">
            <v>42000</v>
          </cell>
          <cell r="R105">
            <v>3612000</v>
          </cell>
          <cell r="S105">
            <v>1083600</v>
          </cell>
          <cell r="U105">
            <v>1083600</v>
          </cell>
          <cell r="W105">
            <v>1083600</v>
          </cell>
          <cell r="X105">
            <v>1083600</v>
          </cell>
        </row>
        <row r="106">
          <cell r="B106" t="str">
            <v>0554300</v>
          </cell>
          <cell r="C106" t="str">
            <v>Lycee de Montmartre</v>
          </cell>
          <cell r="D106" t="str">
            <v>FRE</v>
          </cell>
          <cell r="E106" t="str">
            <v>CATH</v>
          </cell>
          <cell r="F106" t="str">
            <v>Catholic Education Authority</v>
          </cell>
          <cell r="G106" t="str">
            <v>G</v>
          </cell>
          <cell r="H106" t="str">
            <v>Church (Government Assisted)</v>
          </cell>
          <cell r="I106" t="str">
            <v>Efate</v>
          </cell>
          <cell r="J106" t="str">
            <v>Shefa</v>
          </cell>
          <cell r="K106" t="str">
            <v>0086701001</v>
          </cell>
          <cell r="L106" t="str">
            <v>LYCEE DE MONTMARTRE</v>
          </cell>
          <cell r="M106" t="str">
            <v>SS</v>
          </cell>
          <cell r="N106" t="str">
            <v>No</v>
          </cell>
          <cell r="O106" t="str">
            <v xml:space="preserve">7 8 9 10 11 12 13 14 </v>
          </cell>
          <cell r="P106">
            <v>617</v>
          </cell>
          <cell r="Q106">
            <v>42000</v>
          </cell>
          <cell r="R106">
            <v>25914000</v>
          </cell>
          <cell r="S106">
            <v>7774200</v>
          </cell>
          <cell r="U106">
            <v>7774200</v>
          </cell>
          <cell r="W106">
            <v>7774200</v>
          </cell>
          <cell r="X106">
            <v>7774200</v>
          </cell>
        </row>
        <row r="107">
          <cell r="B107" t="str">
            <v>0502104</v>
          </cell>
          <cell r="C107" t="str">
            <v>Lycée Louis Antoine de Bougainville</v>
          </cell>
          <cell r="D107" t="str">
            <v>FRE</v>
          </cell>
          <cell r="E107" t="str">
            <v>PEB_SHEFA</v>
          </cell>
          <cell r="F107" t="str">
            <v>Shefa PEB</v>
          </cell>
          <cell r="G107" t="str">
            <v>V</v>
          </cell>
          <cell r="H107" t="str">
            <v>Government of Vanuatu</v>
          </cell>
          <cell r="I107" t="str">
            <v>Efate</v>
          </cell>
          <cell r="J107" t="str">
            <v>Shefa</v>
          </cell>
          <cell r="K107" t="str">
            <v>0084718001</v>
          </cell>
          <cell r="L107" t="str">
            <v>LYCEE LOUIS ANTOINE DE BOUGAINVILLE</v>
          </cell>
          <cell r="M107" t="str">
            <v>SS</v>
          </cell>
          <cell r="N107" t="str">
            <v>No</v>
          </cell>
          <cell r="O107" t="str">
            <v xml:space="preserve">7 8 9 10 11 12 13 14 </v>
          </cell>
          <cell r="P107">
            <v>888</v>
          </cell>
          <cell r="Q107">
            <v>42000</v>
          </cell>
          <cell r="R107">
            <v>37296000</v>
          </cell>
          <cell r="S107">
            <v>11188800</v>
          </cell>
          <cell r="U107">
            <v>11188800</v>
          </cell>
          <cell r="W107">
            <v>11188800</v>
          </cell>
          <cell r="X107">
            <v>11188800</v>
          </cell>
        </row>
        <row r="108">
          <cell r="B108" t="str">
            <v>0502105</v>
          </cell>
          <cell r="C108" t="str">
            <v>Malapoa College</v>
          </cell>
          <cell r="D108" t="str">
            <v>ENG</v>
          </cell>
          <cell r="E108" t="str">
            <v>PEB_SHEFA</v>
          </cell>
          <cell r="F108" t="str">
            <v>Shefa PEB</v>
          </cell>
          <cell r="G108" t="str">
            <v>V</v>
          </cell>
          <cell r="H108" t="str">
            <v>Government of Vanuatu</v>
          </cell>
          <cell r="I108" t="str">
            <v>Efate</v>
          </cell>
          <cell r="J108" t="str">
            <v>Shefa</v>
          </cell>
          <cell r="K108" t="str">
            <v>0084719001</v>
          </cell>
          <cell r="L108" t="str">
            <v>MALAPOA COLLEGE</v>
          </cell>
          <cell r="M108" t="str">
            <v>SS</v>
          </cell>
          <cell r="N108" t="str">
            <v>No</v>
          </cell>
          <cell r="O108" t="str">
            <v xml:space="preserve">7 8 9 10 11 12 13 </v>
          </cell>
          <cell r="P108">
            <v>1374</v>
          </cell>
          <cell r="Q108">
            <v>42000</v>
          </cell>
          <cell r="R108">
            <v>57708000</v>
          </cell>
          <cell r="S108">
            <v>17312400</v>
          </cell>
          <cell r="U108">
            <v>17312400</v>
          </cell>
          <cell r="W108">
            <v>17312400</v>
          </cell>
          <cell r="X108">
            <v>17312400</v>
          </cell>
        </row>
        <row r="109">
          <cell r="B109" t="str">
            <v>055435</v>
          </cell>
          <cell r="C109" t="str">
            <v>Mangarongo Primary</v>
          </cell>
          <cell r="D109" t="str">
            <v>ENG</v>
          </cell>
          <cell r="E109" t="str">
            <v>PEB_SHEFA</v>
          </cell>
          <cell r="F109" t="str">
            <v>Shefa PEB</v>
          </cell>
          <cell r="G109" t="str">
            <v>V</v>
          </cell>
          <cell r="H109" t="str">
            <v>Government of Vanuatu</v>
          </cell>
          <cell r="I109" t="str">
            <v>Emao</v>
          </cell>
          <cell r="J109" t="str">
            <v>Shefa</v>
          </cell>
          <cell r="K109" t="str">
            <v>0084799001</v>
          </cell>
          <cell r="L109" t="str">
            <v>MANGARONGO PRIMARY SCHOOL</v>
          </cell>
          <cell r="M109" t="str">
            <v>PS</v>
          </cell>
          <cell r="N109" t="str">
            <v>No</v>
          </cell>
          <cell r="O109" t="str">
            <v xml:space="preserve">1 2 3 4 5 6 7 8 </v>
          </cell>
          <cell r="P109">
            <v>48</v>
          </cell>
          <cell r="Q109">
            <v>42000</v>
          </cell>
          <cell r="R109">
            <v>2016000</v>
          </cell>
          <cell r="S109">
            <v>604800</v>
          </cell>
          <cell r="U109">
            <v>604800</v>
          </cell>
          <cell r="W109">
            <v>604800</v>
          </cell>
          <cell r="X109">
            <v>604800</v>
          </cell>
        </row>
        <row r="110">
          <cell r="B110" t="str">
            <v>055436</v>
          </cell>
          <cell r="C110" t="str">
            <v>Manua Primary</v>
          </cell>
          <cell r="D110" t="str">
            <v>ENG</v>
          </cell>
          <cell r="H110" t="str">
            <v>Government of Vanuatu</v>
          </cell>
          <cell r="I110" t="str">
            <v>Efate</v>
          </cell>
          <cell r="J110" t="str">
            <v>Shefa</v>
          </cell>
          <cell r="K110" t="str">
            <v>0084800001</v>
          </cell>
          <cell r="L110" t="str">
            <v>MANUA PRIMARY SCHOOL</v>
          </cell>
          <cell r="M110" t="str">
            <v>PS</v>
          </cell>
          <cell r="N110" t="str">
            <v>No</v>
          </cell>
          <cell r="O110" t="str">
            <v xml:space="preserve">1 2 3 4 5 6 7 8 </v>
          </cell>
          <cell r="P110">
            <v>214</v>
          </cell>
          <cell r="Q110">
            <v>42000</v>
          </cell>
          <cell r="R110">
            <v>8988000</v>
          </cell>
          <cell r="S110">
            <v>2696400</v>
          </cell>
          <cell r="U110">
            <v>2696400</v>
          </cell>
          <cell r="W110">
            <v>2696400</v>
          </cell>
          <cell r="X110">
            <v>2696400</v>
          </cell>
        </row>
        <row r="111">
          <cell r="B111" t="str">
            <v>055439</v>
          </cell>
          <cell r="C111" t="str">
            <v>Melemaat Primary</v>
          </cell>
          <cell r="D111" t="str">
            <v>ENG</v>
          </cell>
          <cell r="E111" t="str">
            <v>PEB_SHEFA</v>
          </cell>
          <cell r="F111" t="str">
            <v>Shefa PEB</v>
          </cell>
          <cell r="G111" t="str">
            <v>V</v>
          </cell>
          <cell r="H111" t="str">
            <v>Government of Vanuatu</v>
          </cell>
          <cell r="I111" t="str">
            <v>Efate</v>
          </cell>
          <cell r="J111" t="str">
            <v>Shefa</v>
          </cell>
          <cell r="K111" t="str">
            <v>0084819001</v>
          </cell>
          <cell r="L111" t="str">
            <v>MELEMAAT PRIMARY SCHOOL</v>
          </cell>
          <cell r="M111" t="str">
            <v>PS</v>
          </cell>
          <cell r="N111" t="str">
            <v>No</v>
          </cell>
          <cell r="O111" t="str">
            <v xml:space="preserve">1 2 3 4 5 6 7 8 </v>
          </cell>
          <cell r="P111">
            <v>127</v>
          </cell>
          <cell r="Q111">
            <v>42000</v>
          </cell>
          <cell r="R111">
            <v>5334000</v>
          </cell>
          <cell r="S111">
            <v>1600200</v>
          </cell>
          <cell r="U111">
            <v>1600200</v>
          </cell>
          <cell r="W111">
            <v>1600200</v>
          </cell>
          <cell r="X111">
            <v>1600200</v>
          </cell>
        </row>
        <row r="112">
          <cell r="B112" t="str">
            <v>0548474</v>
          </cell>
          <cell r="C112" t="str">
            <v>Nawaraone Jr. Secondary</v>
          </cell>
          <cell r="D112" t="str">
            <v>ENG</v>
          </cell>
          <cell r="E112" t="str">
            <v>PEB_SHEFA</v>
          </cell>
          <cell r="F112" t="str">
            <v>Shefa PEB</v>
          </cell>
          <cell r="G112" t="str">
            <v>V</v>
          </cell>
          <cell r="H112" t="str">
            <v>Government of Vanuatu</v>
          </cell>
          <cell r="I112" t="str">
            <v>Tongoa</v>
          </cell>
          <cell r="J112" t="str">
            <v>Shefa</v>
          </cell>
          <cell r="K112" t="str">
            <v>0084776001</v>
          </cell>
          <cell r="L112" t="str">
            <v>NAWORAONE PRIMARY SCHOOL</v>
          </cell>
          <cell r="M112" t="str">
            <v>SS</v>
          </cell>
          <cell r="N112" t="str">
            <v>Yes</v>
          </cell>
          <cell r="O112" t="str">
            <v xml:space="preserve">7 8 9 10 </v>
          </cell>
          <cell r="P112">
            <v>5</v>
          </cell>
          <cell r="Q112">
            <v>42000</v>
          </cell>
          <cell r="R112">
            <v>210000</v>
          </cell>
          <cell r="S112">
            <v>63000</v>
          </cell>
          <cell r="U112">
            <v>63000</v>
          </cell>
          <cell r="W112">
            <v>63000</v>
          </cell>
          <cell r="X112">
            <v>63000</v>
          </cell>
        </row>
        <row r="113">
          <cell r="B113" t="str">
            <v>054642</v>
          </cell>
          <cell r="C113" t="str">
            <v>Nikaura Primary</v>
          </cell>
          <cell r="D113" t="str">
            <v>ENG</v>
          </cell>
          <cell r="E113" t="str">
            <v>PEB_SHEFA</v>
          </cell>
          <cell r="F113" t="str">
            <v>Shefa PEB</v>
          </cell>
          <cell r="G113" t="str">
            <v>V</v>
          </cell>
          <cell r="H113" t="str">
            <v>Government of Vanuatu</v>
          </cell>
          <cell r="I113" t="str">
            <v>Epi</v>
          </cell>
          <cell r="J113" t="str">
            <v>Shefa</v>
          </cell>
          <cell r="K113" t="str">
            <v>0084791001</v>
          </cell>
          <cell r="L113" t="str">
            <v>NIKAURA PRIMARY SCHOOL</v>
          </cell>
          <cell r="M113" t="str">
            <v>PS</v>
          </cell>
          <cell r="N113" t="str">
            <v>No</v>
          </cell>
          <cell r="O113" t="str">
            <v xml:space="preserve">1 2 3 4 5 6 7 8 </v>
          </cell>
          <cell r="P113">
            <v>43</v>
          </cell>
          <cell r="Q113">
            <v>42000</v>
          </cell>
          <cell r="R113">
            <v>1806000</v>
          </cell>
          <cell r="S113">
            <v>541800</v>
          </cell>
          <cell r="U113">
            <v>541800</v>
          </cell>
          <cell r="W113">
            <v>541800</v>
          </cell>
          <cell r="X113">
            <v>541800</v>
          </cell>
        </row>
        <row r="114">
          <cell r="B114" t="str">
            <v>0551311</v>
          </cell>
          <cell r="C114" t="str">
            <v>Nofo Secondary</v>
          </cell>
          <cell r="D114" t="str">
            <v>ENG</v>
          </cell>
          <cell r="E114" t="str">
            <v>PEB_SHEFA</v>
          </cell>
          <cell r="F114" t="str">
            <v>Shefa PEB</v>
          </cell>
          <cell r="G114" t="str">
            <v>V</v>
          </cell>
          <cell r="H114" t="str">
            <v>Government of Vanuatu</v>
          </cell>
          <cell r="I114" t="str">
            <v>Emae</v>
          </cell>
          <cell r="J114" t="str">
            <v>Shefa</v>
          </cell>
          <cell r="K114" t="str">
            <v>0084724001</v>
          </cell>
          <cell r="L114" t="str">
            <v>NOFO SECONDARY SCHOOL</v>
          </cell>
          <cell r="M114" t="str">
            <v>SS</v>
          </cell>
          <cell r="N114" t="str">
            <v>No</v>
          </cell>
          <cell r="O114" t="str">
            <v xml:space="preserve">7 8 9 10 </v>
          </cell>
          <cell r="P114">
            <v>125</v>
          </cell>
          <cell r="Q114">
            <v>42000</v>
          </cell>
          <cell r="R114">
            <v>5250000</v>
          </cell>
          <cell r="S114">
            <v>1575000</v>
          </cell>
          <cell r="U114">
            <v>1575000</v>
          </cell>
          <cell r="W114">
            <v>1575000</v>
          </cell>
          <cell r="X114">
            <v>1575000</v>
          </cell>
        </row>
        <row r="115">
          <cell r="B115" t="str">
            <v>055447</v>
          </cell>
          <cell r="C115" t="str">
            <v>Pango English Primary</v>
          </cell>
          <cell r="D115" t="str">
            <v>ENG</v>
          </cell>
          <cell r="H115" t="str">
            <v>Government of Vanuatu</v>
          </cell>
          <cell r="I115" t="str">
            <v>Efate</v>
          </cell>
          <cell r="J115" t="str">
            <v>Shefa</v>
          </cell>
          <cell r="K115" t="str">
            <v>0084802001</v>
          </cell>
          <cell r="L115" t="str">
            <v>PANGO PRIMARY SCHOOL</v>
          </cell>
          <cell r="M115" t="str">
            <v>PS</v>
          </cell>
          <cell r="N115" t="str">
            <v>No</v>
          </cell>
          <cell r="O115" t="str">
            <v xml:space="preserve">1 2 3 4 5 6 7 8 </v>
          </cell>
          <cell r="P115">
            <v>179</v>
          </cell>
          <cell r="Q115">
            <v>42000</v>
          </cell>
          <cell r="R115">
            <v>7518000</v>
          </cell>
          <cell r="S115">
            <v>2255400</v>
          </cell>
          <cell r="U115">
            <v>2255400</v>
          </cell>
          <cell r="W115">
            <v>2255400</v>
          </cell>
          <cell r="X115">
            <v>2255400</v>
          </cell>
        </row>
        <row r="116">
          <cell r="B116" t="str">
            <v>0546307</v>
          </cell>
          <cell r="C116" t="str">
            <v>Port Quimie</v>
          </cell>
          <cell r="D116" t="str">
            <v>ENG</v>
          </cell>
          <cell r="E116" t="str">
            <v>SDA</v>
          </cell>
          <cell r="F116" t="str">
            <v>Seven Day Adventist</v>
          </cell>
          <cell r="G116" t="str">
            <v>G</v>
          </cell>
          <cell r="H116" t="str">
            <v>Church (Government Assisted)</v>
          </cell>
          <cell r="I116" t="str">
            <v>Epi</v>
          </cell>
          <cell r="J116" t="str">
            <v>Shefa</v>
          </cell>
          <cell r="K116" t="str">
            <v>0084746001</v>
          </cell>
          <cell r="L116" t="str">
            <v>PORT QUIME JUNIOR SECONDARY SCHOOL</v>
          </cell>
          <cell r="M116" t="str">
            <v>SS</v>
          </cell>
          <cell r="N116" t="str">
            <v>No</v>
          </cell>
          <cell r="O116" t="str">
            <v xml:space="preserve">7 8 9 10 </v>
          </cell>
          <cell r="P116">
            <v>141</v>
          </cell>
          <cell r="Q116">
            <v>42000</v>
          </cell>
          <cell r="R116">
            <v>5922000</v>
          </cell>
          <cell r="S116">
            <v>1776600</v>
          </cell>
          <cell r="U116">
            <v>1776600</v>
          </cell>
          <cell r="W116">
            <v>1776600</v>
          </cell>
          <cell r="X116">
            <v>1776600</v>
          </cell>
        </row>
        <row r="117">
          <cell r="B117" t="str">
            <v>055450</v>
          </cell>
          <cell r="C117" t="str">
            <v>Roau Primary</v>
          </cell>
          <cell r="D117" t="str">
            <v>FRE</v>
          </cell>
          <cell r="E117" t="str">
            <v>PEB_SHEFA</v>
          </cell>
          <cell r="F117" t="str">
            <v>Shefa PEB</v>
          </cell>
          <cell r="G117" t="str">
            <v>V</v>
          </cell>
          <cell r="H117" t="str">
            <v>Government of Vanuatu</v>
          </cell>
          <cell r="I117" t="str">
            <v>Efate</v>
          </cell>
          <cell r="J117" t="str">
            <v>Shefa</v>
          </cell>
          <cell r="K117" t="str">
            <v>0084823001</v>
          </cell>
          <cell r="L117" t="str">
            <v>ECOLE PUBLIQUE ROAU</v>
          </cell>
          <cell r="M117" t="str">
            <v>PS</v>
          </cell>
          <cell r="N117" t="str">
            <v>No</v>
          </cell>
          <cell r="O117" t="str">
            <v xml:space="preserve">1 2 3 4 5 6 7 8 </v>
          </cell>
          <cell r="P117">
            <v>22</v>
          </cell>
          <cell r="Q117">
            <v>42000</v>
          </cell>
          <cell r="R117">
            <v>924000</v>
          </cell>
          <cell r="T117">
            <v>277200</v>
          </cell>
          <cell r="U117">
            <v>277200</v>
          </cell>
          <cell r="W117">
            <v>554400</v>
          </cell>
          <cell r="X117">
            <v>554400</v>
          </cell>
        </row>
        <row r="118">
          <cell r="B118" t="str">
            <v>0554408</v>
          </cell>
          <cell r="C118" t="str">
            <v>Sea Side Community Secondary</v>
          </cell>
          <cell r="D118" t="str">
            <v>ENG</v>
          </cell>
          <cell r="E118" t="str">
            <v>PCV</v>
          </cell>
          <cell r="F118" t="str">
            <v>Presbyterian Church of Vanuatu</v>
          </cell>
          <cell r="G118" t="str">
            <v>G</v>
          </cell>
          <cell r="H118" t="str">
            <v>Church (Government Assisted)</v>
          </cell>
          <cell r="I118" t="str">
            <v>Efate</v>
          </cell>
          <cell r="J118" t="str">
            <v>Shefa</v>
          </cell>
          <cell r="K118" t="str">
            <v>0087030001</v>
          </cell>
          <cell r="L118" t="str">
            <v>SEASIDE COMMUNITY SCHOOL</v>
          </cell>
          <cell r="M118" t="str">
            <v>SS</v>
          </cell>
          <cell r="N118" t="str">
            <v>Yes</v>
          </cell>
          <cell r="O118" t="str">
            <v xml:space="preserve">7 8 9 10 </v>
          </cell>
          <cell r="P118">
            <v>103</v>
          </cell>
          <cell r="Q118">
            <v>42000</v>
          </cell>
          <cell r="R118">
            <v>4326000</v>
          </cell>
          <cell r="S118">
            <v>1297800</v>
          </cell>
          <cell r="U118">
            <v>1297800</v>
          </cell>
          <cell r="W118">
            <v>1297800</v>
          </cell>
          <cell r="X118">
            <v>1297800</v>
          </cell>
        </row>
        <row r="119">
          <cell r="B119" t="str">
            <v>0554423</v>
          </cell>
          <cell r="C119" t="str">
            <v>Suango Mele English JSS</v>
          </cell>
          <cell r="D119" t="str">
            <v>ENG</v>
          </cell>
          <cell r="E119" t="str">
            <v>PEB_SHEFA</v>
          </cell>
          <cell r="F119" t="str">
            <v>Shefa PEB</v>
          </cell>
          <cell r="G119" t="str">
            <v>V</v>
          </cell>
          <cell r="H119" t="str">
            <v>Government of Vanuatu</v>
          </cell>
          <cell r="I119" t="str">
            <v>Efate</v>
          </cell>
          <cell r="J119" t="str">
            <v>Shefa</v>
          </cell>
          <cell r="K119" t="str">
            <v>0084825001</v>
          </cell>
          <cell r="L119" t="str">
            <v>ECOLE PUBLIQUE DE SUANGO</v>
          </cell>
          <cell r="M119" t="str">
            <v>SS</v>
          </cell>
          <cell r="N119" t="str">
            <v>Yes</v>
          </cell>
          <cell r="O119" t="str">
            <v xml:space="preserve">7 8 9 10 </v>
          </cell>
          <cell r="P119">
            <v>66</v>
          </cell>
          <cell r="Q119">
            <v>42000</v>
          </cell>
          <cell r="R119">
            <v>2772000</v>
          </cell>
          <cell r="S119">
            <v>831600</v>
          </cell>
          <cell r="U119">
            <v>831600</v>
          </cell>
          <cell r="W119">
            <v>831600</v>
          </cell>
          <cell r="X119">
            <v>831600</v>
          </cell>
        </row>
        <row r="120">
          <cell r="B120" t="str">
            <v>0554419</v>
          </cell>
          <cell r="C120" t="str">
            <v>Suango Mele Junior Secondary</v>
          </cell>
          <cell r="D120" t="str">
            <v>FRE</v>
          </cell>
          <cell r="E120" t="str">
            <v>PEB_SHEFA</v>
          </cell>
          <cell r="F120" t="str">
            <v>Shefa PEB</v>
          </cell>
          <cell r="G120" t="str">
            <v>V</v>
          </cell>
          <cell r="H120" t="str">
            <v>Government of Vanuatu</v>
          </cell>
          <cell r="I120" t="str">
            <v>Efate</v>
          </cell>
          <cell r="J120" t="str">
            <v>Shefa</v>
          </cell>
          <cell r="K120" t="str">
            <v>0084825001</v>
          </cell>
          <cell r="L120" t="str">
            <v>ECOLE PUBLIQUE DE SUANGO</v>
          </cell>
          <cell r="M120" t="str">
            <v>SS</v>
          </cell>
          <cell r="N120" t="str">
            <v>Yes</v>
          </cell>
          <cell r="O120" t="str">
            <v xml:space="preserve">7 8 9 10 </v>
          </cell>
          <cell r="P120">
            <v>118</v>
          </cell>
          <cell r="Q120">
            <v>42000</v>
          </cell>
          <cell r="R120">
            <v>4956000</v>
          </cell>
          <cell r="S120">
            <v>1486800</v>
          </cell>
          <cell r="U120">
            <v>1486800</v>
          </cell>
          <cell r="W120">
            <v>1486800</v>
          </cell>
          <cell r="X120">
            <v>1486800</v>
          </cell>
        </row>
        <row r="121">
          <cell r="B121" t="str">
            <v>0554303</v>
          </cell>
          <cell r="C121" t="str">
            <v>Ulei</v>
          </cell>
          <cell r="D121" t="str">
            <v>ENG</v>
          </cell>
          <cell r="E121" t="str">
            <v>PEB_SHEFA</v>
          </cell>
          <cell r="F121" t="str">
            <v>Shefa PEB</v>
          </cell>
          <cell r="G121" t="str">
            <v>V</v>
          </cell>
          <cell r="H121" t="str">
            <v>Government of Vanuatu</v>
          </cell>
          <cell r="I121" t="str">
            <v>Efate</v>
          </cell>
          <cell r="J121" t="str">
            <v>Shefa</v>
          </cell>
          <cell r="K121" t="str">
            <v>0084722001</v>
          </cell>
          <cell r="L121" t="str">
            <v>ULEI JUNIOR SECONDARY SCHOOL</v>
          </cell>
          <cell r="M121" t="str">
            <v>SS</v>
          </cell>
          <cell r="N121" t="str">
            <v>No</v>
          </cell>
          <cell r="O121" t="str">
            <v xml:space="preserve">7 8 9 10 </v>
          </cell>
          <cell r="P121">
            <v>264</v>
          </cell>
          <cell r="Q121">
            <v>42000</v>
          </cell>
          <cell r="R121">
            <v>11088000</v>
          </cell>
          <cell r="S121">
            <v>3326400</v>
          </cell>
          <cell r="U121">
            <v>3326400</v>
          </cell>
          <cell r="W121">
            <v>3326400</v>
          </cell>
          <cell r="X121">
            <v>3326400</v>
          </cell>
        </row>
        <row r="122">
          <cell r="B122" t="str">
            <v>0502114</v>
          </cell>
          <cell r="C122" t="str">
            <v>Vila North</v>
          </cell>
          <cell r="D122" t="str">
            <v>ENG</v>
          </cell>
          <cell r="E122" t="str">
            <v>PEB_SHEFA</v>
          </cell>
          <cell r="F122" t="str">
            <v>Shefa PEB</v>
          </cell>
          <cell r="G122" t="str">
            <v>V</v>
          </cell>
          <cell r="H122" t="str">
            <v>Government of Vanuatu</v>
          </cell>
          <cell r="I122" t="str">
            <v>Efate</v>
          </cell>
          <cell r="J122" t="str">
            <v>Shefa</v>
          </cell>
          <cell r="K122" t="str">
            <v>0084756001</v>
          </cell>
          <cell r="L122" t="str">
            <v>VILA NORTH SCHOOL</v>
          </cell>
          <cell r="M122" t="str">
            <v>SS</v>
          </cell>
          <cell r="N122" t="str">
            <v>Yes</v>
          </cell>
          <cell r="O122" t="str">
            <v xml:space="preserve">7 8 9 10 </v>
          </cell>
          <cell r="P122">
            <v>401</v>
          </cell>
          <cell r="Q122">
            <v>42000</v>
          </cell>
          <cell r="R122">
            <v>16842000</v>
          </cell>
          <cell r="S122">
            <v>5052600</v>
          </cell>
          <cell r="U122">
            <v>5052600</v>
          </cell>
          <cell r="W122">
            <v>5052600</v>
          </cell>
          <cell r="X122">
            <v>5052600</v>
          </cell>
        </row>
        <row r="123">
          <cell r="B123" t="str">
            <v>0664309</v>
          </cell>
          <cell r="C123" t="str">
            <v>Collège de Tafea/ Lycee De Tafea</v>
          </cell>
          <cell r="D123" t="str">
            <v>FRE</v>
          </cell>
          <cell r="E123" t="str">
            <v>PEB_TAFEA</v>
          </cell>
          <cell r="F123" t="str">
            <v>Tafea PEB</v>
          </cell>
          <cell r="G123" t="str">
            <v>V</v>
          </cell>
          <cell r="H123" t="str">
            <v>Government of Vanuatu</v>
          </cell>
          <cell r="I123" t="str">
            <v>Tanna</v>
          </cell>
          <cell r="J123" t="str">
            <v>Tafea</v>
          </cell>
          <cell r="K123" t="str">
            <v>0084738001</v>
          </cell>
          <cell r="L123" t="str">
            <v>TAFEA COLLEGE</v>
          </cell>
          <cell r="M123" t="str">
            <v>SS</v>
          </cell>
          <cell r="N123" t="str">
            <v>Yes</v>
          </cell>
          <cell r="O123" t="str">
            <v xml:space="preserve">7 8 9 10 11 12 </v>
          </cell>
          <cell r="P123">
            <v>171</v>
          </cell>
          <cell r="Q123">
            <v>42000</v>
          </cell>
          <cell r="R123">
            <v>7182000</v>
          </cell>
          <cell r="S123">
            <v>2154600</v>
          </cell>
          <cell r="U123">
            <v>2154600</v>
          </cell>
          <cell r="W123">
            <v>2154600</v>
          </cell>
          <cell r="X123">
            <v>2154600</v>
          </cell>
        </row>
        <row r="124">
          <cell r="B124" t="str">
            <v>066411</v>
          </cell>
          <cell r="C124" t="str">
            <v>Fetukai</v>
          </cell>
          <cell r="D124" t="str">
            <v>ENG</v>
          </cell>
          <cell r="E124" t="str">
            <v>PEB_TAFEA</v>
          </cell>
          <cell r="F124" t="str">
            <v>Tafea PEB</v>
          </cell>
          <cell r="G124" t="str">
            <v>V</v>
          </cell>
          <cell r="H124" t="str">
            <v>Government of Vanuatu</v>
          </cell>
          <cell r="I124" t="str">
            <v>Tanna</v>
          </cell>
          <cell r="J124" t="str">
            <v>Tafea</v>
          </cell>
          <cell r="K124" t="str">
            <v>0084956001</v>
          </cell>
          <cell r="L124" t="str">
            <v>FETUKAI PRIMARY SCHOOL</v>
          </cell>
          <cell r="M124" t="str">
            <v>PS</v>
          </cell>
          <cell r="N124" t="str">
            <v>No</v>
          </cell>
          <cell r="O124" t="str">
            <v xml:space="preserve">1 2 3 4 5 6 7 8 </v>
          </cell>
          <cell r="P124">
            <v>82</v>
          </cell>
          <cell r="Q124">
            <v>42000</v>
          </cell>
          <cell r="R124">
            <v>3444000</v>
          </cell>
          <cell r="S124">
            <v>1033200</v>
          </cell>
          <cell r="U124">
            <v>1033200</v>
          </cell>
          <cell r="W124">
            <v>1033200</v>
          </cell>
          <cell r="X124">
            <v>1033200</v>
          </cell>
        </row>
        <row r="125">
          <cell r="B125" t="str">
            <v>0664302</v>
          </cell>
          <cell r="C125" t="str">
            <v>Imaki</v>
          </cell>
          <cell r="D125" t="str">
            <v>FRE</v>
          </cell>
          <cell r="E125" t="str">
            <v>CATH</v>
          </cell>
          <cell r="F125" t="str">
            <v>Catholic Education Authority</v>
          </cell>
          <cell r="G125" t="str">
            <v>G</v>
          </cell>
          <cell r="H125" t="str">
            <v>Church (Government Assisted)</v>
          </cell>
          <cell r="I125" t="str">
            <v>Tanna</v>
          </cell>
          <cell r="J125" t="str">
            <v>Tafea</v>
          </cell>
          <cell r="K125" t="str">
            <v>0084740001</v>
          </cell>
          <cell r="L125" t="str">
            <v>COLLEGE D'IMAKI</v>
          </cell>
          <cell r="M125" t="str">
            <v>SS</v>
          </cell>
          <cell r="N125" t="str">
            <v>No</v>
          </cell>
          <cell r="O125" t="str">
            <v xml:space="preserve">7 8 9 10 </v>
          </cell>
          <cell r="P125">
            <v>110</v>
          </cell>
          <cell r="Q125">
            <v>42000</v>
          </cell>
          <cell r="R125">
            <v>4620000</v>
          </cell>
          <cell r="S125">
            <v>1386000</v>
          </cell>
          <cell r="U125">
            <v>1386000</v>
          </cell>
          <cell r="W125">
            <v>1386000</v>
          </cell>
          <cell r="X125">
            <v>1386000</v>
          </cell>
        </row>
        <row r="126">
          <cell r="B126" t="str">
            <v>0663314</v>
          </cell>
          <cell r="C126" t="str">
            <v>Ipota Junior High School</v>
          </cell>
          <cell r="D126" t="str">
            <v>ENG</v>
          </cell>
          <cell r="E126" t="str">
            <v>PEB_TAFEA</v>
          </cell>
          <cell r="F126" t="str">
            <v>Tafea PEB</v>
          </cell>
          <cell r="G126" t="str">
            <v>V</v>
          </cell>
          <cell r="H126" t="str">
            <v>Government of Vanuatu</v>
          </cell>
          <cell r="I126" t="str">
            <v>Erromango</v>
          </cell>
          <cell r="J126" t="str">
            <v>Tafea</v>
          </cell>
          <cell r="K126" t="str">
            <v>0084747001</v>
          </cell>
          <cell r="L126" t="str">
            <v>IPOTA JUNIOR SECONDARY SCHOOL</v>
          </cell>
          <cell r="M126" t="str">
            <v>SS</v>
          </cell>
          <cell r="N126" t="str">
            <v>No</v>
          </cell>
          <cell r="O126" t="str">
            <v xml:space="preserve">7 8 9 10 </v>
          </cell>
          <cell r="P126">
            <v>148</v>
          </cell>
          <cell r="Q126">
            <v>42000</v>
          </cell>
          <cell r="R126">
            <v>6216000</v>
          </cell>
          <cell r="S126">
            <v>1864800</v>
          </cell>
          <cell r="U126">
            <v>1864800</v>
          </cell>
          <cell r="W126">
            <v>1864800</v>
          </cell>
          <cell r="X126">
            <v>1864800</v>
          </cell>
        </row>
        <row r="127">
          <cell r="B127" t="str">
            <v>0664303</v>
          </cell>
          <cell r="C127" t="str">
            <v>Isangel</v>
          </cell>
          <cell r="D127" t="str">
            <v>FRE</v>
          </cell>
          <cell r="E127" t="str">
            <v>PEB_TAFEA</v>
          </cell>
          <cell r="F127" t="str">
            <v>Tafea PEB</v>
          </cell>
          <cell r="G127" t="str">
            <v>V</v>
          </cell>
          <cell r="H127" t="str">
            <v>Government of Vanuatu</v>
          </cell>
          <cell r="I127" t="str">
            <v>Tanna</v>
          </cell>
          <cell r="J127" t="str">
            <v>Tafea</v>
          </cell>
          <cell r="K127" t="str">
            <v>0084736001</v>
          </cell>
          <cell r="L127" t="str">
            <v>COLLEGE D' ISANGEL</v>
          </cell>
          <cell r="M127" t="str">
            <v>SS</v>
          </cell>
          <cell r="N127" t="str">
            <v>No</v>
          </cell>
          <cell r="O127" t="str">
            <v xml:space="preserve">7 8 9 10 11 12 </v>
          </cell>
          <cell r="P127">
            <v>102</v>
          </cell>
          <cell r="Q127">
            <v>42000</v>
          </cell>
          <cell r="R127">
            <v>4284000</v>
          </cell>
          <cell r="S127">
            <v>1285200</v>
          </cell>
          <cell r="U127">
            <v>1285200</v>
          </cell>
          <cell r="W127">
            <v>1285200</v>
          </cell>
          <cell r="X127">
            <v>1285200</v>
          </cell>
        </row>
        <row r="128">
          <cell r="B128" t="str">
            <v>0665453</v>
          </cell>
          <cell r="C128" t="str">
            <v>Ishia Secondary School</v>
          </cell>
          <cell r="D128" t="str">
            <v>ENG</v>
          </cell>
          <cell r="E128" t="str">
            <v>PEB_TAFEA</v>
          </cell>
          <cell r="F128" t="str">
            <v>Tafea PEB</v>
          </cell>
          <cell r="G128" t="str">
            <v>V</v>
          </cell>
          <cell r="H128" t="str">
            <v>Government of Vanuatu</v>
          </cell>
          <cell r="I128" t="str">
            <v>Futuna</v>
          </cell>
          <cell r="J128" t="str">
            <v>Tafea</v>
          </cell>
          <cell r="K128" t="str">
            <v>0084739001</v>
          </cell>
          <cell r="L128" t="str">
            <v>ISHIA JUNIOR SECONDARY SCHOOL</v>
          </cell>
          <cell r="M128" t="str">
            <v>SS</v>
          </cell>
          <cell r="N128" t="str">
            <v>No</v>
          </cell>
          <cell r="O128" t="str">
            <v xml:space="preserve">7 8 9 10 </v>
          </cell>
          <cell r="P128">
            <v>104</v>
          </cell>
          <cell r="Q128">
            <v>42000</v>
          </cell>
          <cell r="R128">
            <v>4368000</v>
          </cell>
          <cell r="S128">
            <v>1310400</v>
          </cell>
          <cell r="U128">
            <v>1310400</v>
          </cell>
          <cell r="W128">
            <v>1310400</v>
          </cell>
          <cell r="X128">
            <v>1310400</v>
          </cell>
        </row>
        <row r="129">
          <cell r="B129" t="str">
            <v>0664495</v>
          </cell>
          <cell r="C129" t="str">
            <v>Kwamera Junior.S.S</v>
          </cell>
          <cell r="D129" t="str">
            <v>ENG</v>
          </cell>
          <cell r="E129" t="str">
            <v>PEB_TAFEA</v>
          </cell>
          <cell r="F129" t="str">
            <v>Tafea PEB</v>
          </cell>
          <cell r="G129" t="str">
            <v>V</v>
          </cell>
          <cell r="H129" t="str">
            <v>Government of Vanuatu</v>
          </cell>
          <cell r="I129" t="str">
            <v>Tanna</v>
          </cell>
          <cell r="J129" t="str">
            <v>Tafea</v>
          </cell>
          <cell r="K129" t="str">
            <v>0103593001</v>
          </cell>
          <cell r="L129" t="str">
            <v>KWAMERA, JUNIOR SECONDARY SCHOOL</v>
          </cell>
          <cell r="M129" t="str">
            <v>SS</v>
          </cell>
          <cell r="N129" t="str">
            <v>No</v>
          </cell>
          <cell r="O129" t="str">
            <v xml:space="preserve">7 8 9 10 </v>
          </cell>
          <cell r="P129">
            <v>65</v>
          </cell>
          <cell r="Q129">
            <v>42000</v>
          </cell>
          <cell r="R129">
            <v>2730000</v>
          </cell>
          <cell r="S129">
            <v>819000</v>
          </cell>
          <cell r="U129">
            <v>819000</v>
          </cell>
          <cell r="W129">
            <v>819000</v>
          </cell>
          <cell r="X129">
            <v>819000</v>
          </cell>
        </row>
        <row r="130">
          <cell r="B130" t="str">
            <v>0664304</v>
          </cell>
          <cell r="C130" t="str">
            <v>Kwataparen</v>
          </cell>
          <cell r="D130" t="str">
            <v>ENG</v>
          </cell>
          <cell r="E130" t="str">
            <v>SDA</v>
          </cell>
          <cell r="F130" t="str">
            <v>Seven Day Adventist</v>
          </cell>
          <cell r="G130" t="str">
            <v>G</v>
          </cell>
          <cell r="H130" t="str">
            <v>Church (Government Assisted)</v>
          </cell>
          <cell r="I130" t="str">
            <v>Tanna</v>
          </cell>
          <cell r="J130" t="str">
            <v>Tafea</v>
          </cell>
          <cell r="K130" t="str">
            <v>0084743001</v>
          </cell>
          <cell r="L130" t="str">
            <v>KWATAPAREN JUNIOR SECONDARY SCHOOL</v>
          </cell>
          <cell r="M130" t="str">
            <v>SS</v>
          </cell>
          <cell r="N130" t="str">
            <v>No</v>
          </cell>
          <cell r="O130" t="str">
            <v xml:space="preserve">7 8 9 10 </v>
          </cell>
          <cell r="P130">
            <v>259</v>
          </cell>
          <cell r="Q130">
            <v>42000</v>
          </cell>
          <cell r="R130">
            <v>10878000</v>
          </cell>
          <cell r="T130">
            <v>3263400</v>
          </cell>
          <cell r="U130">
            <v>3263400</v>
          </cell>
          <cell r="W130">
            <v>6526800</v>
          </cell>
          <cell r="X130">
            <v>6526800</v>
          </cell>
        </row>
        <row r="131">
          <cell r="B131" t="str">
            <v>0664509</v>
          </cell>
          <cell r="C131" t="str">
            <v>Latan (Tuhu) J.S.S</v>
          </cell>
          <cell r="D131" t="str">
            <v>ENG</v>
          </cell>
          <cell r="E131" t="str">
            <v>PEB_TAFEA</v>
          </cell>
          <cell r="F131" t="str">
            <v>Tafea PEB</v>
          </cell>
          <cell r="G131" t="str">
            <v>V</v>
          </cell>
          <cell r="H131" t="str">
            <v>Government of Vanuatu</v>
          </cell>
          <cell r="I131" t="str">
            <v>Tanna</v>
          </cell>
          <cell r="J131" t="str">
            <v>Tafea</v>
          </cell>
          <cell r="K131" t="str">
            <v>0128894001</v>
          </cell>
          <cell r="L131" t="str">
            <v>LATAN JUNIOR SECONDARY SCHOOL</v>
          </cell>
          <cell r="M131" t="str">
            <v>SS</v>
          </cell>
          <cell r="N131" t="str">
            <v>No</v>
          </cell>
          <cell r="O131" t="str">
            <v xml:space="preserve">7 8 9 10 </v>
          </cell>
          <cell r="P131">
            <v>216</v>
          </cell>
          <cell r="Q131">
            <v>42000</v>
          </cell>
          <cell r="R131">
            <v>9072000</v>
          </cell>
          <cell r="S131">
            <v>2721600</v>
          </cell>
          <cell r="U131">
            <v>2721600</v>
          </cell>
          <cell r="W131">
            <v>2721600</v>
          </cell>
          <cell r="X131">
            <v>2721600</v>
          </cell>
        </row>
        <row r="132">
          <cell r="B132" t="str">
            <v>0664305</v>
          </cell>
          <cell r="C132" t="str">
            <v>Lenakel</v>
          </cell>
          <cell r="D132" t="str">
            <v>ENG</v>
          </cell>
          <cell r="E132" t="str">
            <v>PCV</v>
          </cell>
          <cell r="F132" t="str">
            <v>Presbyterian Church of Vanuatu</v>
          </cell>
          <cell r="G132" t="str">
            <v>G</v>
          </cell>
          <cell r="H132" t="str">
            <v>Church (Government Assisted)</v>
          </cell>
          <cell r="I132" t="str">
            <v>Tanna</v>
          </cell>
          <cell r="J132" t="str">
            <v>Tafea</v>
          </cell>
          <cell r="K132" t="str">
            <v>0084737001</v>
          </cell>
          <cell r="L132" t="str">
            <v>LENAKEL JUNIOR SECONDARY SCHOOL</v>
          </cell>
          <cell r="M132" t="str">
            <v>SS</v>
          </cell>
          <cell r="N132" t="str">
            <v>No</v>
          </cell>
          <cell r="O132" t="str">
            <v xml:space="preserve">7 8 9 10 11 12 </v>
          </cell>
          <cell r="P132">
            <v>671</v>
          </cell>
          <cell r="Q132">
            <v>42000</v>
          </cell>
          <cell r="R132">
            <v>28182000</v>
          </cell>
          <cell r="S132">
            <v>8454600</v>
          </cell>
          <cell r="U132">
            <v>8454600</v>
          </cell>
          <cell r="W132">
            <v>8454600</v>
          </cell>
          <cell r="X132">
            <v>8454600</v>
          </cell>
        </row>
        <row r="133">
          <cell r="B133" t="str">
            <v>0664313</v>
          </cell>
          <cell r="C133" t="str">
            <v>Lowanatom</v>
          </cell>
          <cell r="D133" t="str">
            <v>FRE</v>
          </cell>
          <cell r="E133" t="str">
            <v>CATH</v>
          </cell>
          <cell r="F133" t="str">
            <v>Catholic Education Authority</v>
          </cell>
          <cell r="G133" t="str">
            <v>G</v>
          </cell>
          <cell r="H133" t="str">
            <v>Church (Government Assisted)</v>
          </cell>
          <cell r="I133" t="str">
            <v>Tanna</v>
          </cell>
          <cell r="J133" t="str">
            <v>Tafea</v>
          </cell>
          <cell r="K133" t="str">
            <v>0084741001</v>
          </cell>
          <cell r="L133" t="str">
            <v>COLLEGE TECHNIQUE LOWANATOM</v>
          </cell>
          <cell r="M133" t="str">
            <v>SS</v>
          </cell>
          <cell r="N133" t="str">
            <v>No</v>
          </cell>
          <cell r="O133" t="str">
            <v xml:space="preserve">7 8 9 10 11 12 13 </v>
          </cell>
          <cell r="P133">
            <v>338</v>
          </cell>
          <cell r="Q133">
            <v>42000</v>
          </cell>
          <cell r="R133">
            <v>14196000</v>
          </cell>
          <cell r="S133">
            <v>4258800</v>
          </cell>
          <cell r="U133">
            <v>4258800</v>
          </cell>
          <cell r="W133">
            <v>4258800</v>
          </cell>
          <cell r="X133">
            <v>4258800</v>
          </cell>
        </row>
        <row r="134">
          <cell r="B134" t="str">
            <v>0664308</v>
          </cell>
          <cell r="C134" t="str">
            <v>Tafea college</v>
          </cell>
          <cell r="D134" t="str">
            <v>ENG</v>
          </cell>
          <cell r="E134" t="str">
            <v>PEB_TAFEA</v>
          </cell>
          <cell r="F134" t="str">
            <v>Tafea PEB</v>
          </cell>
          <cell r="G134" t="str">
            <v>V</v>
          </cell>
          <cell r="H134" t="str">
            <v>Government of Vanuatu</v>
          </cell>
          <cell r="I134" t="str">
            <v>Tanna</v>
          </cell>
          <cell r="J134" t="str">
            <v>Tafea</v>
          </cell>
          <cell r="K134" t="str">
            <v>0084738001</v>
          </cell>
          <cell r="L134" t="str">
            <v>TAFEA COLLEGE</v>
          </cell>
          <cell r="M134" t="str">
            <v>SS</v>
          </cell>
          <cell r="N134" t="str">
            <v>Yes</v>
          </cell>
          <cell r="O134" t="str">
            <v xml:space="preserve">7 8 9 10 11 12 13 </v>
          </cell>
          <cell r="P134">
            <v>390</v>
          </cell>
          <cell r="Q134">
            <v>42000</v>
          </cell>
          <cell r="R134">
            <v>16380000</v>
          </cell>
          <cell r="S134">
            <v>4914000</v>
          </cell>
          <cell r="U134">
            <v>4914000</v>
          </cell>
          <cell r="W134">
            <v>4914000</v>
          </cell>
          <cell r="X134">
            <v>4914000</v>
          </cell>
        </row>
        <row r="135">
          <cell r="B135" t="str">
            <v>0663513</v>
          </cell>
          <cell r="C135" t="str">
            <v>William Bay Secondary</v>
          </cell>
          <cell r="D135" t="str">
            <v>ENG</v>
          </cell>
          <cell r="E135" t="str">
            <v>PCV</v>
          </cell>
          <cell r="F135" t="str">
            <v>Presbyterian Church of Vanuatu</v>
          </cell>
          <cell r="G135" t="str">
            <v>G</v>
          </cell>
          <cell r="H135" t="str">
            <v>Church (Government Assisted)</v>
          </cell>
          <cell r="I135" t="str">
            <v>Erromango</v>
          </cell>
          <cell r="J135" t="str">
            <v>Tafea</v>
          </cell>
          <cell r="K135" t="str">
            <v>0084951001</v>
          </cell>
          <cell r="L135" t="str">
            <v>DILLON'S BAY PRIMARY SCHOOL</v>
          </cell>
          <cell r="M135" t="str">
            <v>SS</v>
          </cell>
          <cell r="N135" t="str">
            <v>Yes</v>
          </cell>
          <cell r="O135" t="str">
            <v xml:space="preserve">7 8 9 10 </v>
          </cell>
          <cell r="P135">
            <v>109</v>
          </cell>
          <cell r="Q135">
            <v>42000</v>
          </cell>
          <cell r="R135">
            <v>4578000</v>
          </cell>
          <cell r="S135">
            <v>1373400</v>
          </cell>
          <cell r="U135">
            <v>1373400</v>
          </cell>
          <cell r="W135">
            <v>1373400</v>
          </cell>
          <cell r="X135">
            <v>1373400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4B2AB-CB15-4C06-8011-329DFE8532A8}">
  <dimension ref="A1:Z58"/>
  <sheetViews>
    <sheetView tabSelected="1" workbookViewId="0">
      <selection activeCell="AG34" sqref="AG34"/>
    </sheetView>
  </sheetViews>
  <sheetFormatPr defaultRowHeight="15" x14ac:dyDescent="0.25"/>
  <cols>
    <col min="2" max="2" width="16.7109375" style="1" customWidth="1"/>
    <col min="3" max="3" width="29.7109375" style="1" customWidth="1"/>
    <col min="4" max="4" width="10.140625" style="1" customWidth="1"/>
    <col min="5" max="5" width="46.7109375" style="1" hidden="1" customWidth="1"/>
    <col min="6" max="6" width="19.7109375" style="1" hidden="1" customWidth="1"/>
    <col min="7" max="7" width="27.85546875" style="1" hidden="1" customWidth="1"/>
    <col min="8" max="8" width="12.7109375" style="1" customWidth="1"/>
    <col min="9" max="9" width="9.42578125" style="1" customWidth="1"/>
    <col min="10" max="10" width="12.5703125" style="1" customWidth="1"/>
    <col min="11" max="11" width="43.140625" style="1" customWidth="1"/>
    <col min="12" max="12" width="12.28515625" style="1" hidden="1" customWidth="1"/>
    <col min="13" max="13" width="12.7109375" style="1" hidden="1" customWidth="1"/>
    <col min="14" max="14" width="18.42578125" style="1" hidden="1" customWidth="1"/>
    <col min="15" max="15" width="10.7109375" style="1" hidden="1" customWidth="1"/>
    <col min="16" max="16" width="14.140625" style="1" hidden="1" customWidth="1"/>
    <col min="17" max="17" width="10.7109375" style="1" hidden="1" customWidth="1"/>
    <col min="18" max="18" width="13.28515625" style="1" hidden="1" customWidth="1"/>
    <col min="19" max="19" width="12.7109375" style="1" hidden="1" customWidth="1"/>
    <col min="20" max="20" width="12.42578125" style="1" hidden="1" customWidth="1"/>
    <col min="21" max="21" width="13.140625" style="1" hidden="1" customWidth="1"/>
    <col min="22" max="22" width="11.140625" style="1" hidden="1" customWidth="1"/>
    <col min="23" max="24" width="13.7109375" style="1" hidden="1" customWidth="1"/>
    <col min="25" max="25" width="13.7109375" style="2" customWidth="1"/>
    <col min="26" max="26" width="21.28515625" style="2" customWidth="1"/>
  </cols>
  <sheetData>
    <row r="1" spans="1:26" s="3" customFormat="1" ht="26.25" x14ac:dyDescent="0.4">
      <c r="B1" s="4"/>
      <c r="C1" s="4" t="s">
        <v>294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5" customFormat="1" ht="60" x14ac:dyDescent="0.25">
      <c r="A2" s="15" t="s">
        <v>2</v>
      </c>
      <c r="B2" s="16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  <c r="I2" s="16" t="s">
        <v>10</v>
      </c>
      <c r="J2" s="16" t="s">
        <v>11</v>
      </c>
      <c r="K2" s="16" t="s">
        <v>12</v>
      </c>
      <c r="L2" s="16" t="s">
        <v>0</v>
      </c>
      <c r="M2" s="16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6" t="s">
        <v>18</v>
      </c>
      <c r="S2" s="16" t="s">
        <v>19</v>
      </c>
      <c r="T2" s="16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16" t="s">
        <v>26</v>
      </c>
    </row>
    <row r="3" spans="1:26" x14ac:dyDescent="0.25">
      <c r="A3" s="6">
        <v>1</v>
      </c>
      <c r="B3" s="17" t="s">
        <v>27</v>
      </c>
      <c r="C3" s="8" t="s">
        <v>28</v>
      </c>
      <c r="D3" s="8" t="s">
        <v>29</v>
      </c>
      <c r="E3" s="8" t="s">
        <v>30</v>
      </c>
      <c r="F3" s="8" t="s">
        <v>31</v>
      </c>
      <c r="G3" s="8" t="s">
        <v>32</v>
      </c>
      <c r="H3" s="1" t="s">
        <v>30</v>
      </c>
      <c r="I3" s="8" t="s">
        <v>31</v>
      </c>
      <c r="J3" s="7" t="s">
        <v>33</v>
      </c>
      <c r="K3" s="8" t="s">
        <v>34</v>
      </c>
      <c r="L3" s="8" t="s">
        <v>1</v>
      </c>
      <c r="M3" s="9" t="s">
        <v>35</v>
      </c>
      <c r="N3" s="8" t="s">
        <v>36</v>
      </c>
      <c r="O3" s="10">
        <v>160</v>
      </c>
      <c r="P3" s="10"/>
      <c r="Q3" s="10">
        <f t="shared" ref="Q3:Q29" si="0">O3-P3</f>
        <v>160</v>
      </c>
      <c r="R3" s="11">
        <v>42000</v>
      </c>
      <c r="S3" s="12">
        <f t="shared" ref="S3:S29" si="1">Q3*R3</f>
        <v>6720000</v>
      </c>
      <c r="T3" s="12">
        <f>VLOOKUP(B3,'[1]Tranche 1 Actual 2024'!$B$12:$R$152,17,FALSE)</f>
        <v>1310400</v>
      </c>
      <c r="U3" s="12">
        <f>VLOOKUP(B3,'[1]Tranche 2 Actual 2024'!$B$12:$X$135,23,FALSE)</f>
        <v>1310400</v>
      </c>
      <c r="V3" s="12">
        <f t="shared" ref="V3:V29" si="2">S3-T3-U3</f>
        <v>4099200</v>
      </c>
      <c r="W3" s="12"/>
      <c r="X3" s="12">
        <f t="shared" ref="X3:X29" si="3">V3-W3</f>
        <v>4099200</v>
      </c>
      <c r="Y3" s="13">
        <f t="shared" ref="Y3:Y29" si="4">IF(X3&gt;=0,X3,0)</f>
        <v>4099200</v>
      </c>
      <c r="Z3" s="13" t="s">
        <v>37</v>
      </c>
    </row>
    <row r="4" spans="1:26" x14ac:dyDescent="0.25">
      <c r="A4" s="6">
        <v>2</v>
      </c>
      <c r="B4" s="18" t="s">
        <v>38</v>
      </c>
      <c r="C4" s="8" t="s">
        <v>39</v>
      </c>
      <c r="D4" s="8" t="s">
        <v>29</v>
      </c>
      <c r="E4" s="8" t="s">
        <v>40</v>
      </c>
      <c r="F4" s="8" t="s">
        <v>41</v>
      </c>
      <c r="G4" s="8" t="s">
        <v>32</v>
      </c>
      <c r="H4" s="8" t="s">
        <v>42</v>
      </c>
      <c r="I4" s="8" t="s">
        <v>31</v>
      </c>
      <c r="J4" s="8" t="s">
        <v>43</v>
      </c>
      <c r="K4" s="8" t="s">
        <v>44</v>
      </c>
      <c r="L4" s="8" t="s">
        <v>1</v>
      </c>
      <c r="M4" s="9" t="s">
        <v>35</v>
      </c>
      <c r="N4" s="8" t="s">
        <v>36</v>
      </c>
      <c r="O4" s="10">
        <v>240</v>
      </c>
      <c r="P4" s="10">
        <v>0</v>
      </c>
      <c r="Q4" s="10">
        <f t="shared" si="0"/>
        <v>240</v>
      </c>
      <c r="R4" s="11">
        <v>42000</v>
      </c>
      <c r="S4" s="12">
        <f t="shared" si="1"/>
        <v>10080000</v>
      </c>
      <c r="T4" s="12">
        <f>VLOOKUP(B4,'[1]Tranche 1 Actual 2024'!$B$12:$R$152,17,FALSE)</f>
        <v>2746800</v>
      </c>
      <c r="U4" s="12">
        <f>VLOOKUP(B4,'[1]Tranche 2 Actual 2024'!$B$12:$X$135,23,FALSE)</f>
        <v>2746800</v>
      </c>
      <c r="V4" s="12">
        <f t="shared" si="2"/>
        <v>4586400</v>
      </c>
      <c r="W4" s="12"/>
      <c r="X4" s="12">
        <f t="shared" si="3"/>
        <v>4586400</v>
      </c>
      <c r="Y4" s="13">
        <f t="shared" si="4"/>
        <v>4586400</v>
      </c>
      <c r="Z4" s="13" t="s">
        <v>37</v>
      </c>
    </row>
    <row r="5" spans="1:26" x14ac:dyDescent="0.25">
      <c r="A5" s="6">
        <v>3</v>
      </c>
      <c r="B5" s="18" t="s">
        <v>45</v>
      </c>
      <c r="C5" s="8" t="s">
        <v>46</v>
      </c>
      <c r="D5" s="8" t="s">
        <v>47</v>
      </c>
      <c r="E5" s="8" t="s">
        <v>48</v>
      </c>
      <c r="F5" s="8" t="s">
        <v>41</v>
      </c>
      <c r="G5" s="8" t="s">
        <v>49</v>
      </c>
      <c r="H5" s="8" t="s">
        <v>42</v>
      </c>
      <c r="I5" s="8" t="s">
        <v>31</v>
      </c>
      <c r="J5" s="8" t="s">
        <v>50</v>
      </c>
      <c r="K5" s="8" t="s">
        <v>51</v>
      </c>
      <c r="L5" s="8" t="s">
        <v>1</v>
      </c>
      <c r="M5" s="9" t="s">
        <v>35</v>
      </c>
      <c r="N5" s="8" t="s">
        <v>36</v>
      </c>
      <c r="O5" s="10">
        <v>124</v>
      </c>
      <c r="P5" s="10">
        <v>0</v>
      </c>
      <c r="Q5" s="10">
        <f t="shared" si="0"/>
        <v>124</v>
      </c>
      <c r="R5" s="11">
        <v>42000</v>
      </c>
      <c r="S5" s="12">
        <f t="shared" si="1"/>
        <v>5208000</v>
      </c>
      <c r="T5" s="12">
        <f>VLOOKUP(B5,'[1]Tranche 1 Actual 2024'!$B$12:$R$152,17,FALSE)</f>
        <v>1360800</v>
      </c>
      <c r="U5" s="12">
        <f>VLOOKUP(B5,'[1]Tranche 2 Actual 2024'!$B$12:$X$135,23,FALSE)</f>
        <v>1360800</v>
      </c>
      <c r="V5" s="12">
        <f t="shared" si="2"/>
        <v>2486400</v>
      </c>
      <c r="W5" s="12"/>
      <c r="X5" s="12">
        <f t="shared" si="3"/>
        <v>2486400</v>
      </c>
      <c r="Y5" s="13">
        <f t="shared" si="4"/>
        <v>2486400</v>
      </c>
      <c r="Z5" s="13" t="s">
        <v>37</v>
      </c>
    </row>
    <row r="6" spans="1:26" x14ac:dyDescent="0.25">
      <c r="A6" s="6">
        <v>4</v>
      </c>
      <c r="B6" s="18" t="s">
        <v>52</v>
      </c>
      <c r="C6" s="8" t="s">
        <v>53</v>
      </c>
      <c r="D6" s="8" t="s">
        <v>47</v>
      </c>
      <c r="E6" s="8" t="s">
        <v>54</v>
      </c>
      <c r="F6" s="8" t="s">
        <v>55</v>
      </c>
      <c r="G6" s="8" t="s">
        <v>32</v>
      </c>
      <c r="H6" s="8" t="s">
        <v>30</v>
      </c>
      <c r="I6" s="8" t="s">
        <v>31</v>
      </c>
      <c r="J6" s="8" t="s">
        <v>56</v>
      </c>
      <c r="K6" s="8" t="s">
        <v>57</v>
      </c>
      <c r="L6" s="8" t="s">
        <v>1</v>
      </c>
      <c r="M6" s="9" t="s">
        <v>35</v>
      </c>
      <c r="N6" s="8" t="s">
        <v>36</v>
      </c>
      <c r="O6" s="10">
        <v>65</v>
      </c>
      <c r="P6" s="10">
        <v>1</v>
      </c>
      <c r="Q6" s="10">
        <f t="shared" si="0"/>
        <v>64</v>
      </c>
      <c r="R6" s="11">
        <v>42000</v>
      </c>
      <c r="S6" s="12">
        <f t="shared" si="1"/>
        <v>2688000</v>
      </c>
      <c r="T6" s="12">
        <f>VLOOKUP(B6,'[1]Tranche 1 Actual 2024'!$B$12:$R$152,17,FALSE)</f>
        <v>844200</v>
      </c>
      <c r="U6" s="12">
        <f>VLOOKUP(B6,'[1]Tranche 2 Actual 2024'!$B$12:$X$135,23,FALSE)</f>
        <v>844200</v>
      </c>
      <c r="V6" s="12">
        <f t="shared" si="2"/>
        <v>999600</v>
      </c>
      <c r="W6" s="12"/>
      <c r="X6" s="12">
        <f t="shared" si="3"/>
        <v>999600</v>
      </c>
      <c r="Y6" s="13">
        <f t="shared" si="4"/>
        <v>999600</v>
      </c>
      <c r="Z6" s="13" t="s">
        <v>37</v>
      </c>
    </row>
    <row r="7" spans="1:26" x14ac:dyDescent="0.25">
      <c r="A7" s="6">
        <v>5</v>
      </c>
      <c r="B7" s="18" t="s">
        <v>58</v>
      </c>
      <c r="C7" s="8" t="s">
        <v>59</v>
      </c>
      <c r="D7" s="8" t="s">
        <v>47</v>
      </c>
      <c r="E7" s="8" t="s">
        <v>48</v>
      </c>
      <c r="F7" s="8" t="s">
        <v>41</v>
      </c>
      <c r="G7" s="8" t="s">
        <v>49</v>
      </c>
      <c r="H7" s="8" t="s">
        <v>42</v>
      </c>
      <c r="I7" s="8" t="s">
        <v>31</v>
      </c>
      <c r="J7" s="8" t="s">
        <v>60</v>
      </c>
      <c r="K7" s="8" t="s">
        <v>61</v>
      </c>
      <c r="L7" s="8" t="s">
        <v>1</v>
      </c>
      <c r="M7" s="9" t="s">
        <v>35</v>
      </c>
      <c r="N7" s="8" t="s">
        <v>36</v>
      </c>
      <c r="O7" s="10">
        <v>124</v>
      </c>
      <c r="P7" s="10">
        <v>0</v>
      </c>
      <c r="Q7" s="10">
        <f t="shared" si="0"/>
        <v>124</v>
      </c>
      <c r="R7" s="11">
        <v>42000</v>
      </c>
      <c r="S7" s="12">
        <f t="shared" si="1"/>
        <v>5208000</v>
      </c>
      <c r="T7" s="12">
        <f>VLOOKUP(B7,'[1]Tranche 1 Actual 2024'!$B$12:$R$152,17,FALSE)</f>
        <v>1839600</v>
      </c>
      <c r="U7" s="12">
        <f>VLOOKUP(B7,'[1]Tranche 2 Actual 2024'!$B$12:$X$135,23,FALSE)</f>
        <v>1839600</v>
      </c>
      <c r="V7" s="12">
        <f t="shared" si="2"/>
        <v>1528800</v>
      </c>
      <c r="W7" s="12"/>
      <c r="X7" s="12">
        <f t="shared" si="3"/>
        <v>1528800</v>
      </c>
      <c r="Y7" s="13">
        <f t="shared" si="4"/>
        <v>1528800</v>
      </c>
      <c r="Z7" s="13" t="s">
        <v>37</v>
      </c>
    </row>
    <row r="8" spans="1:26" x14ac:dyDescent="0.25">
      <c r="A8" s="6">
        <v>6</v>
      </c>
      <c r="B8" s="18" t="s">
        <v>62</v>
      </c>
      <c r="C8" s="8" t="s">
        <v>63</v>
      </c>
      <c r="D8" s="8" t="s">
        <v>29</v>
      </c>
      <c r="E8" s="8" t="s">
        <v>64</v>
      </c>
      <c r="F8" s="8" t="s">
        <v>41</v>
      </c>
      <c r="G8" s="8" t="s">
        <v>49</v>
      </c>
      <c r="H8" s="8" t="s">
        <v>65</v>
      </c>
      <c r="I8" s="8" t="s">
        <v>66</v>
      </c>
      <c r="J8" s="8" t="s">
        <v>67</v>
      </c>
      <c r="K8" s="8" t="s">
        <v>68</v>
      </c>
      <c r="L8" s="8" t="s">
        <v>1</v>
      </c>
      <c r="M8" s="9" t="s">
        <v>69</v>
      </c>
      <c r="N8" s="8" t="s">
        <v>70</v>
      </c>
      <c r="O8" s="10">
        <v>81</v>
      </c>
      <c r="P8" s="10">
        <v>11</v>
      </c>
      <c r="Q8" s="10">
        <f t="shared" si="0"/>
        <v>70</v>
      </c>
      <c r="R8" s="11">
        <v>42000</v>
      </c>
      <c r="S8" s="12">
        <f t="shared" si="1"/>
        <v>2940000</v>
      </c>
      <c r="T8" s="12"/>
      <c r="U8" s="12"/>
      <c r="V8" s="12">
        <f t="shared" si="2"/>
        <v>2940000</v>
      </c>
      <c r="W8" s="12"/>
      <c r="X8" s="12">
        <f t="shared" si="3"/>
        <v>2940000</v>
      </c>
      <c r="Y8" s="13">
        <f t="shared" si="4"/>
        <v>2940000</v>
      </c>
      <c r="Z8" s="13" t="s">
        <v>71</v>
      </c>
    </row>
    <row r="9" spans="1:26" x14ac:dyDescent="0.25">
      <c r="A9" s="6">
        <v>7</v>
      </c>
      <c r="B9" s="18" t="s">
        <v>72</v>
      </c>
      <c r="C9" s="8" t="s">
        <v>73</v>
      </c>
      <c r="D9" s="8" t="s">
        <v>29</v>
      </c>
      <c r="E9" s="8" t="s">
        <v>74</v>
      </c>
      <c r="F9" s="8" t="s">
        <v>41</v>
      </c>
      <c r="G9" s="8" t="s">
        <v>49</v>
      </c>
      <c r="H9" s="8" t="s">
        <v>65</v>
      </c>
      <c r="I9" s="8" t="s">
        <v>66</v>
      </c>
      <c r="J9" s="8" t="s">
        <v>75</v>
      </c>
      <c r="K9" s="8" t="s">
        <v>76</v>
      </c>
      <c r="L9" s="8" t="s">
        <v>1</v>
      </c>
      <c r="M9" s="9" t="s">
        <v>35</v>
      </c>
      <c r="N9" s="8" t="s">
        <v>70</v>
      </c>
      <c r="O9" s="10">
        <v>677</v>
      </c>
      <c r="P9" s="10">
        <v>37</v>
      </c>
      <c r="Q9" s="10">
        <f t="shared" si="0"/>
        <v>640</v>
      </c>
      <c r="R9" s="11">
        <v>42000</v>
      </c>
      <c r="S9" s="12">
        <f t="shared" si="1"/>
        <v>26880000</v>
      </c>
      <c r="T9" s="12">
        <f>VLOOKUP(B9,'[1]Tranche 1 Actual 2024'!$B$12:$R$152,17,FALSE)</f>
        <v>6665400</v>
      </c>
      <c r="U9" s="12">
        <f>VLOOKUP(B9,'[1]Tranche 2 Actual 2024'!$B$12:$X$135,23,FALSE)</f>
        <v>6665400</v>
      </c>
      <c r="V9" s="12">
        <f t="shared" si="2"/>
        <v>13549200</v>
      </c>
      <c r="W9" s="12"/>
      <c r="X9" s="12">
        <f t="shared" si="3"/>
        <v>13549200</v>
      </c>
      <c r="Y9" s="13">
        <f t="shared" si="4"/>
        <v>13549200</v>
      </c>
      <c r="Z9" s="13" t="s">
        <v>37</v>
      </c>
    </row>
    <row r="10" spans="1:26" x14ac:dyDescent="0.25">
      <c r="A10" s="6">
        <v>8</v>
      </c>
      <c r="B10" s="18" t="s">
        <v>77</v>
      </c>
      <c r="C10" s="8" t="s">
        <v>78</v>
      </c>
      <c r="D10" s="8" t="s">
        <v>29</v>
      </c>
      <c r="E10" s="8" t="s">
        <v>79</v>
      </c>
      <c r="F10" s="8" t="s">
        <v>55</v>
      </c>
      <c r="G10" s="8" t="s">
        <v>32</v>
      </c>
      <c r="H10" s="8" t="s">
        <v>65</v>
      </c>
      <c r="I10" s="8" t="s">
        <v>66</v>
      </c>
      <c r="J10" s="8" t="s">
        <v>80</v>
      </c>
      <c r="K10" s="8" t="s">
        <v>81</v>
      </c>
      <c r="L10" s="8" t="s">
        <v>1</v>
      </c>
      <c r="M10" s="9" t="s">
        <v>69</v>
      </c>
      <c r="N10" s="8" t="s">
        <v>36</v>
      </c>
      <c r="O10" s="10">
        <v>82</v>
      </c>
      <c r="P10" s="10">
        <v>6</v>
      </c>
      <c r="Q10" s="10">
        <f t="shared" si="0"/>
        <v>76</v>
      </c>
      <c r="R10" s="11">
        <v>42000</v>
      </c>
      <c r="S10" s="12">
        <f t="shared" si="1"/>
        <v>3192000</v>
      </c>
      <c r="T10" s="12">
        <f>VLOOKUP(B10,'[1]Tranche 1 Actual 2024'!$B$12:$R$152,17,FALSE)</f>
        <v>945000</v>
      </c>
      <c r="U10" s="12">
        <f>VLOOKUP(B10,'[1]Tranche 2 Actual 2024'!$B$12:$X$135,23,FALSE)</f>
        <v>945000</v>
      </c>
      <c r="V10" s="12">
        <f t="shared" si="2"/>
        <v>1302000</v>
      </c>
      <c r="W10" s="12"/>
      <c r="X10" s="12">
        <f t="shared" si="3"/>
        <v>1302000</v>
      </c>
      <c r="Y10" s="13">
        <f t="shared" si="4"/>
        <v>1302000</v>
      </c>
      <c r="Z10" s="13" t="s">
        <v>37</v>
      </c>
    </row>
    <row r="11" spans="1:26" x14ac:dyDescent="0.25">
      <c r="A11" s="6">
        <v>9</v>
      </c>
      <c r="B11" s="18" t="s">
        <v>82</v>
      </c>
      <c r="C11" s="8" t="s">
        <v>83</v>
      </c>
      <c r="D11" s="8" t="s">
        <v>29</v>
      </c>
      <c r="E11" s="8" t="s">
        <v>79</v>
      </c>
      <c r="F11" s="8" t="s">
        <v>55</v>
      </c>
      <c r="G11" s="8" t="s">
        <v>32</v>
      </c>
      <c r="H11" s="8" t="s">
        <v>65</v>
      </c>
      <c r="I11" s="8" t="s">
        <v>66</v>
      </c>
      <c r="J11" s="8" t="s">
        <v>84</v>
      </c>
      <c r="K11" s="8" t="s">
        <v>85</v>
      </c>
      <c r="L11" s="8" t="s">
        <v>1</v>
      </c>
      <c r="M11" s="9" t="s">
        <v>69</v>
      </c>
      <c r="N11" s="8" t="s">
        <v>36</v>
      </c>
      <c r="O11" s="10">
        <v>413</v>
      </c>
      <c r="P11" s="10">
        <v>13</v>
      </c>
      <c r="Q11" s="10">
        <f t="shared" si="0"/>
        <v>400</v>
      </c>
      <c r="R11" s="11">
        <v>42000</v>
      </c>
      <c r="S11" s="12">
        <f t="shared" si="1"/>
        <v>16800000</v>
      </c>
      <c r="T11" s="12">
        <f>VLOOKUP(B11,'[1]Tranche 1 Actual 2024'!$B$12:$R$152,17,FALSE)</f>
        <v>5052600</v>
      </c>
      <c r="U11" s="12">
        <f>VLOOKUP(B11,'[1]Tranche 2 Actual 2024'!$B$12:$X$135,23,FALSE)</f>
        <v>5052600</v>
      </c>
      <c r="V11" s="12">
        <f t="shared" si="2"/>
        <v>6694800</v>
      </c>
      <c r="W11" s="12"/>
      <c r="X11" s="12">
        <f t="shared" si="3"/>
        <v>6694800</v>
      </c>
      <c r="Y11" s="13">
        <f t="shared" si="4"/>
        <v>6694800</v>
      </c>
      <c r="Z11" s="13" t="s">
        <v>37</v>
      </c>
    </row>
    <row r="12" spans="1:26" x14ac:dyDescent="0.25">
      <c r="A12" s="6">
        <v>10</v>
      </c>
      <c r="B12" s="18" t="s">
        <v>86</v>
      </c>
      <c r="C12" s="8" t="s">
        <v>87</v>
      </c>
      <c r="D12" s="8" t="s">
        <v>29</v>
      </c>
      <c r="E12" s="8" t="s">
        <v>79</v>
      </c>
      <c r="F12" s="8" t="s">
        <v>55</v>
      </c>
      <c r="G12" s="8" t="s">
        <v>32</v>
      </c>
      <c r="H12" s="8" t="s">
        <v>65</v>
      </c>
      <c r="I12" s="8" t="s">
        <v>66</v>
      </c>
      <c r="J12" s="8" t="s">
        <v>88</v>
      </c>
      <c r="K12" s="8" t="s">
        <v>89</v>
      </c>
      <c r="L12" s="8" t="s">
        <v>90</v>
      </c>
      <c r="M12" s="9" t="s">
        <v>35</v>
      </c>
      <c r="N12" s="8" t="s">
        <v>91</v>
      </c>
      <c r="O12" s="10">
        <v>212</v>
      </c>
      <c r="P12" s="10">
        <v>0</v>
      </c>
      <c r="Q12" s="10">
        <f t="shared" si="0"/>
        <v>212</v>
      </c>
      <c r="R12" s="11">
        <v>42000</v>
      </c>
      <c r="S12" s="12">
        <f t="shared" si="1"/>
        <v>8904000</v>
      </c>
      <c r="T12" s="12"/>
      <c r="U12" s="12"/>
      <c r="V12" s="12">
        <f t="shared" si="2"/>
        <v>8904000</v>
      </c>
      <c r="W12" s="12"/>
      <c r="X12" s="12">
        <f t="shared" si="3"/>
        <v>8904000</v>
      </c>
      <c r="Y12" s="13">
        <f t="shared" si="4"/>
        <v>8904000</v>
      </c>
      <c r="Z12" s="13" t="s">
        <v>71</v>
      </c>
    </row>
    <row r="13" spans="1:26" x14ac:dyDescent="0.25">
      <c r="A13" s="6">
        <v>11</v>
      </c>
      <c r="B13" s="18" t="s">
        <v>92</v>
      </c>
      <c r="C13" s="8" t="s">
        <v>93</v>
      </c>
      <c r="D13" s="8" t="s">
        <v>47</v>
      </c>
      <c r="E13" s="8" t="s">
        <v>79</v>
      </c>
      <c r="F13" s="8" t="s">
        <v>55</v>
      </c>
      <c r="G13" s="8" t="s">
        <v>32</v>
      </c>
      <c r="H13" s="8" t="s">
        <v>94</v>
      </c>
      <c r="I13" s="8" t="s">
        <v>66</v>
      </c>
      <c r="J13" s="8" t="s">
        <v>95</v>
      </c>
      <c r="K13" s="8" t="s">
        <v>96</v>
      </c>
      <c r="L13" s="8" t="s">
        <v>90</v>
      </c>
      <c r="M13" s="9" t="s">
        <v>35</v>
      </c>
      <c r="N13" s="8" t="s">
        <v>91</v>
      </c>
      <c r="O13" s="10">
        <v>48</v>
      </c>
      <c r="P13" s="10">
        <v>0</v>
      </c>
      <c r="Q13" s="10">
        <f t="shared" si="0"/>
        <v>48</v>
      </c>
      <c r="R13" s="11">
        <v>42000</v>
      </c>
      <c r="S13" s="12">
        <f t="shared" si="1"/>
        <v>2016000</v>
      </c>
      <c r="T13" s="12">
        <f>VLOOKUP(B13,'[1]Tranche 1 Actual 2024'!$B$12:$R$152,17,FALSE)</f>
        <v>529200</v>
      </c>
      <c r="U13" s="12">
        <f>VLOOKUP(B13,'[1]Tranche 2 Actual 2024'!$B$12:$X$135,23,FALSE)</f>
        <v>529200</v>
      </c>
      <c r="V13" s="12">
        <f t="shared" si="2"/>
        <v>957600</v>
      </c>
      <c r="W13" s="12"/>
      <c r="X13" s="12">
        <f t="shared" si="3"/>
        <v>957600</v>
      </c>
      <c r="Y13" s="13">
        <f t="shared" si="4"/>
        <v>957600</v>
      </c>
      <c r="Z13" s="13" t="s">
        <v>37</v>
      </c>
    </row>
    <row r="14" spans="1:26" x14ac:dyDescent="0.25">
      <c r="A14" s="6">
        <v>12</v>
      </c>
      <c r="B14" s="18" t="s">
        <v>97</v>
      </c>
      <c r="C14" s="8" t="s">
        <v>98</v>
      </c>
      <c r="D14" s="8" t="s">
        <v>29</v>
      </c>
      <c r="E14" s="8" t="s">
        <v>79</v>
      </c>
      <c r="F14" s="8" t="s">
        <v>55</v>
      </c>
      <c r="G14" s="8" t="s">
        <v>32</v>
      </c>
      <c r="H14" s="8" t="s">
        <v>94</v>
      </c>
      <c r="I14" s="8" t="s">
        <v>66</v>
      </c>
      <c r="J14" s="8" t="s">
        <v>99</v>
      </c>
      <c r="K14" s="8" t="s">
        <v>100</v>
      </c>
      <c r="L14" s="8" t="s">
        <v>1</v>
      </c>
      <c r="M14" s="9" t="s">
        <v>35</v>
      </c>
      <c r="N14" s="8" t="s">
        <v>70</v>
      </c>
      <c r="O14" s="10">
        <v>275</v>
      </c>
      <c r="P14" s="10">
        <v>27</v>
      </c>
      <c r="Q14" s="10">
        <f t="shared" si="0"/>
        <v>248</v>
      </c>
      <c r="R14" s="11">
        <v>42000</v>
      </c>
      <c r="S14" s="12">
        <f t="shared" si="1"/>
        <v>10416000</v>
      </c>
      <c r="T14" s="12">
        <f>VLOOKUP(B14,'[1]Tranche 1 Actual 2024'!$B$12:$R$152,17,FALSE)</f>
        <v>2608200</v>
      </c>
      <c r="U14" s="12">
        <f>VLOOKUP(B14,'[1]Tranche 2 Actual 2024'!$B$12:$X$135,23,FALSE)</f>
        <v>2608200</v>
      </c>
      <c r="V14" s="12">
        <f t="shared" si="2"/>
        <v>5199600</v>
      </c>
      <c r="W14" s="12"/>
      <c r="X14" s="12">
        <f t="shared" si="3"/>
        <v>5199600</v>
      </c>
      <c r="Y14" s="13">
        <f t="shared" si="4"/>
        <v>5199600</v>
      </c>
      <c r="Z14" s="13" t="s">
        <v>37</v>
      </c>
    </row>
    <row r="15" spans="1:26" x14ac:dyDescent="0.25">
      <c r="A15" s="6">
        <v>13</v>
      </c>
      <c r="B15" s="18" t="s">
        <v>101</v>
      </c>
      <c r="C15" s="8" t="s">
        <v>102</v>
      </c>
      <c r="D15" s="8" t="s">
        <v>29</v>
      </c>
      <c r="E15" s="8" t="s">
        <v>74</v>
      </c>
      <c r="F15" s="8" t="s">
        <v>41</v>
      </c>
      <c r="G15" s="8" t="s">
        <v>49</v>
      </c>
      <c r="H15" s="8" t="s">
        <v>94</v>
      </c>
      <c r="I15" s="8" t="s">
        <v>66</v>
      </c>
      <c r="J15" s="8" t="s">
        <v>103</v>
      </c>
      <c r="K15" s="8" t="s">
        <v>104</v>
      </c>
      <c r="L15" s="8" t="s">
        <v>1</v>
      </c>
      <c r="M15" s="9" t="s">
        <v>35</v>
      </c>
      <c r="N15" s="8" t="s">
        <v>36</v>
      </c>
      <c r="O15" s="10">
        <v>131</v>
      </c>
      <c r="P15" s="10">
        <v>29</v>
      </c>
      <c r="Q15" s="10">
        <f t="shared" si="0"/>
        <v>102</v>
      </c>
      <c r="R15" s="11">
        <v>42000</v>
      </c>
      <c r="S15" s="12">
        <f t="shared" si="1"/>
        <v>4284000</v>
      </c>
      <c r="T15" s="12">
        <f>VLOOKUP(B15,'[1]Tranche 1 Actual 2024'!$B$12:$R$152,17,FALSE)</f>
        <v>1776600</v>
      </c>
      <c r="U15" s="12">
        <f>VLOOKUP(B15,'[1]Tranche 2 Actual 2024'!$B$12:$X$135,23,FALSE)</f>
        <v>1776600</v>
      </c>
      <c r="V15" s="12">
        <f t="shared" si="2"/>
        <v>730800</v>
      </c>
      <c r="W15" s="12"/>
      <c r="X15" s="12">
        <f t="shared" si="3"/>
        <v>730800</v>
      </c>
      <c r="Y15" s="13">
        <f t="shared" si="4"/>
        <v>730800</v>
      </c>
      <c r="Z15" s="13" t="s">
        <v>37</v>
      </c>
    </row>
    <row r="16" spans="1:26" x14ac:dyDescent="0.25">
      <c r="A16" s="6">
        <v>14</v>
      </c>
      <c r="B16" s="18" t="s">
        <v>105</v>
      </c>
      <c r="C16" s="8" t="s">
        <v>106</v>
      </c>
      <c r="D16" s="8" t="s">
        <v>29</v>
      </c>
      <c r="E16" s="8" t="s">
        <v>79</v>
      </c>
      <c r="F16" s="8" t="s">
        <v>55</v>
      </c>
      <c r="G16" s="8" t="s">
        <v>32</v>
      </c>
      <c r="H16" s="8" t="s">
        <v>94</v>
      </c>
      <c r="I16" s="8" t="s">
        <v>66</v>
      </c>
      <c r="J16" s="8" t="s">
        <v>107</v>
      </c>
      <c r="K16" s="8" t="s">
        <v>108</v>
      </c>
      <c r="L16" s="8" t="s">
        <v>90</v>
      </c>
      <c r="M16" s="9" t="s">
        <v>35</v>
      </c>
      <c r="N16" s="8" t="s">
        <v>91</v>
      </c>
      <c r="O16" s="10">
        <v>44</v>
      </c>
      <c r="P16" s="10">
        <v>0</v>
      </c>
      <c r="Q16" s="10">
        <f t="shared" si="0"/>
        <v>44</v>
      </c>
      <c r="R16" s="11">
        <v>42000</v>
      </c>
      <c r="S16" s="12">
        <f t="shared" si="1"/>
        <v>1848000</v>
      </c>
      <c r="T16" s="12">
        <f>VLOOKUP(B16,'[1]Tranche 1 Actual 2024'!$B$12:$R$152,17,FALSE)</f>
        <v>541800</v>
      </c>
      <c r="U16" s="12">
        <f>VLOOKUP(B16,'[1]Tranche 2 Actual 2024'!$B$12:$X$135,23,FALSE)</f>
        <v>541800</v>
      </c>
      <c r="V16" s="12">
        <f t="shared" si="2"/>
        <v>764400</v>
      </c>
      <c r="W16" s="12"/>
      <c r="X16" s="12">
        <f t="shared" si="3"/>
        <v>764400</v>
      </c>
      <c r="Y16" s="13">
        <f t="shared" si="4"/>
        <v>764400</v>
      </c>
      <c r="Z16" s="13" t="s">
        <v>37</v>
      </c>
    </row>
    <row r="17" spans="1:26" x14ac:dyDescent="0.25">
      <c r="A17" s="6">
        <v>15</v>
      </c>
      <c r="B17" s="18" t="s">
        <v>109</v>
      </c>
      <c r="C17" s="8" t="s">
        <v>110</v>
      </c>
      <c r="D17" s="8" t="s">
        <v>29</v>
      </c>
      <c r="E17" s="8" t="s">
        <v>40</v>
      </c>
      <c r="F17" s="8" t="s">
        <v>41</v>
      </c>
      <c r="G17" s="8" t="s">
        <v>49</v>
      </c>
      <c r="H17" s="8" t="s">
        <v>111</v>
      </c>
      <c r="I17" s="8" t="s">
        <v>66</v>
      </c>
      <c r="J17" s="8" t="s">
        <v>112</v>
      </c>
      <c r="K17" s="8" t="s">
        <v>113</v>
      </c>
      <c r="L17" s="8" t="s">
        <v>1</v>
      </c>
      <c r="M17" s="9" t="s">
        <v>35</v>
      </c>
      <c r="N17" s="8" t="s">
        <v>36</v>
      </c>
      <c r="O17" s="10">
        <v>72</v>
      </c>
      <c r="P17" s="10">
        <v>48</v>
      </c>
      <c r="Q17" s="10">
        <f t="shared" si="0"/>
        <v>24</v>
      </c>
      <c r="R17" s="11">
        <v>42000</v>
      </c>
      <c r="S17" s="12">
        <f t="shared" si="1"/>
        <v>1008000</v>
      </c>
      <c r="T17" s="12">
        <f>VLOOKUP(B17,'[1]Tranche 1 Actual 2024'!$B$12:$R$152,17,FALSE)</f>
        <v>504000</v>
      </c>
      <c r="U17" s="12"/>
      <c r="V17" s="12">
        <f t="shared" si="2"/>
        <v>504000</v>
      </c>
      <c r="W17" s="12"/>
      <c r="X17" s="12">
        <f t="shared" si="3"/>
        <v>504000</v>
      </c>
      <c r="Y17" s="13">
        <f t="shared" si="4"/>
        <v>504000</v>
      </c>
      <c r="Z17" s="13" t="s">
        <v>114</v>
      </c>
    </row>
    <row r="18" spans="1:26" x14ac:dyDescent="0.25">
      <c r="A18" s="6">
        <v>16</v>
      </c>
      <c r="B18" s="18" t="s">
        <v>115</v>
      </c>
      <c r="C18" s="8" t="s">
        <v>116</v>
      </c>
      <c r="D18" s="8" t="s">
        <v>29</v>
      </c>
      <c r="E18" s="8" t="s">
        <v>79</v>
      </c>
      <c r="F18" s="8" t="s">
        <v>55</v>
      </c>
      <c r="G18" s="8" t="s">
        <v>32</v>
      </c>
      <c r="H18" s="8" t="s">
        <v>111</v>
      </c>
      <c r="I18" s="8" t="s">
        <v>66</v>
      </c>
      <c r="J18" s="8" t="s">
        <v>117</v>
      </c>
      <c r="K18" s="8" t="s">
        <v>118</v>
      </c>
      <c r="L18" s="8" t="s">
        <v>1</v>
      </c>
      <c r="M18" s="9" t="s">
        <v>69</v>
      </c>
      <c r="N18" s="8" t="s">
        <v>36</v>
      </c>
      <c r="O18" s="10">
        <v>71</v>
      </c>
      <c r="P18" s="10">
        <v>38</v>
      </c>
      <c r="Q18" s="10">
        <f t="shared" si="0"/>
        <v>33</v>
      </c>
      <c r="R18" s="11">
        <v>42000</v>
      </c>
      <c r="S18" s="12">
        <f t="shared" si="1"/>
        <v>1386000</v>
      </c>
      <c r="T18" s="12">
        <f>VLOOKUP(B18,'[1]Tranche 1 Actual 2024'!$B$12:$R$152,17,FALSE)</f>
        <v>63000</v>
      </c>
      <c r="U18" s="12">
        <f>VLOOKUP(B18,'[1]Tranche 2 Actual 2024'!$B$12:$X$135,23,FALSE)</f>
        <v>63000</v>
      </c>
      <c r="V18" s="12">
        <f t="shared" si="2"/>
        <v>1260000</v>
      </c>
      <c r="W18" s="12"/>
      <c r="X18" s="12">
        <f t="shared" si="3"/>
        <v>1260000</v>
      </c>
      <c r="Y18" s="13">
        <f t="shared" si="4"/>
        <v>1260000</v>
      </c>
      <c r="Z18" s="13" t="s">
        <v>37</v>
      </c>
    </row>
    <row r="19" spans="1:26" x14ac:dyDescent="0.25">
      <c r="A19" s="6">
        <v>17</v>
      </c>
      <c r="B19" s="18" t="s">
        <v>119</v>
      </c>
      <c r="C19" s="8" t="s">
        <v>120</v>
      </c>
      <c r="D19" s="8" t="s">
        <v>29</v>
      </c>
      <c r="E19" s="8" t="s">
        <v>79</v>
      </c>
      <c r="F19" s="8" t="s">
        <v>55</v>
      </c>
      <c r="G19" s="8" t="s">
        <v>32</v>
      </c>
      <c r="H19" s="8" t="s">
        <v>121</v>
      </c>
      <c r="I19" s="8" t="s">
        <v>66</v>
      </c>
      <c r="J19" s="8" t="s">
        <v>122</v>
      </c>
      <c r="K19" s="8" t="s">
        <v>123</v>
      </c>
      <c r="L19" s="8" t="s">
        <v>1</v>
      </c>
      <c r="M19" s="9" t="s">
        <v>35</v>
      </c>
      <c r="N19" s="8" t="s">
        <v>36</v>
      </c>
      <c r="O19" s="10">
        <v>155</v>
      </c>
      <c r="P19" s="10">
        <v>8</v>
      </c>
      <c r="Q19" s="10">
        <f t="shared" si="0"/>
        <v>147</v>
      </c>
      <c r="R19" s="11">
        <v>42000</v>
      </c>
      <c r="S19" s="12">
        <f t="shared" si="1"/>
        <v>6174000</v>
      </c>
      <c r="T19" s="12">
        <f>VLOOKUP(B19,'[1]Tranche 1 Actual 2024'!$B$12:$R$152,17,FALSE)</f>
        <v>1575000</v>
      </c>
      <c r="U19" s="12">
        <f>VLOOKUP(B19,'[1]Tranche 2 Actual 2024'!$B$12:$X$135,23,FALSE)</f>
        <v>1575000</v>
      </c>
      <c r="V19" s="12">
        <f t="shared" si="2"/>
        <v>3024000</v>
      </c>
      <c r="W19" s="12"/>
      <c r="X19" s="12">
        <f t="shared" si="3"/>
        <v>3024000</v>
      </c>
      <c r="Y19" s="13">
        <f t="shared" si="4"/>
        <v>3024000</v>
      </c>
      <c r="Z19" s="13" t="s">
        <v>37</v>
      </c>
    </row>
    <row r="20" spans="1:26" x14ac:dyDescent="0.25">
      <c r="A20" s="6">
        <v>18</v>
      </c>
      <c r="B20" s="18" t="s">
        <v>124</v>
      </c>
      <c r="C20" s="8" t="s">
        <v>125</v>
      </c>
      <c r="D20" s="8" t="s">
        <v>29</v>
      </c>
      <c r="E20" s="8" t="s">
        <v>79</v>
      </c>
      <c r="F20" s="8" t="s">
        <v>55</v>
      </c>
      <c r="G20" s="8" t="s">
        <v>32</v>
      </c>
      <c r="H20" s="8" t="s">
        <v>65</v>
      </c>
      <c r="I20" s="8" t="s">
        <v>66</v>
      </c>
      <c r="J20" s="8" t="s">
        <v>126</v>
      </c>
      <c r="K20" s="8" t="s">
        <v>127</v>
      </c>
      <c r="L20" s="8" t="s">
        <v>90</v>
      </c>
      <c r="M20" s="9" t="s">
        <v>35</v>
      </c>
      <c r="N20" s="8" t="s">
        <v>91</v>
      </c>
      <c r="O20" s="10">
        <v>74</v>
      </c>
      <c r="P20" s="10">
        <v>0</v>
      </c>
      <c r="Q20" s="10">
        <f t="shared" si="0"/>
        <v>74</v>
      </c>
      <c r="R20" s="11">
        <v>42000</v>
      </c>
      <c r="S20" s="12">
        <f t="shared" si="1"/>
        <v>3108000</v>
      </c>
      <c r="T20" s="12">
        <f>VLOOKUP(B20,'[1]Tranche 1 Actual 2024'!$B$12:$R$152,17,FALSE)</f>
        <v>768600</v>
      </c>
      <c r="U20" s="12">
        <f>VLOOKUP(B20,'[1]Tranche 2 Actual 2024'!$B$12:$X$135,23,FALSE)</f>
        <v>768600</v>
      </c>
      <c r="V20" s="12">
        <f t="shared" si="2"/>
        <v>1570800</v>
      </c>
      <c r="W20" s="12"/>
      <c r="X20" s="12">
        <f t="shared" si="3"/>
        <v>1570800</v>
      </c>
      <c r="Y20" s="13">
        <f t="shared" si="4"/>
        <v>1570800</v>
      </c>
      <c r="Z20" s="13" t="s">
        <v>37</v>
      </c>
    </row>
    <row r="21" spans="1:26" x14ac:dyDescent="0.25">
      <c r="A21" s="6">
        <v>19</v>
      </c>
      <c r="B21" s="18" t="s">
        <v>128</v>
      </c>
      <c r="C21" s="8" t="s">
        <v>129</v>
      </c>
      <c r="D21" s="8" t="s">
        <v>47</v>
      </c>
      <c r="E21" s="8" t="s">
        <v>48</v>
      </c>
      <c r="F21" s="8" t="s">
        <v>41</v>
      </c>
      <c r="G21" s="8" t="s">
        <v>49</v>
      </c>
      <c r="H21" s="8" t="s">
        <v>65</v>
      </c>
      <c r="I21" s="8" t="s">
        <v>66</v>
      </c>
      <c r="J21" s="8" t="s">
        <v>130</v>
      </c>
      <c r="K21" s="8" t="s">
        <v>131</v>
      </c>
      <c r="L21" s="8" t="s">
        <v>1</v>
      </c>
      <c r="M21" s="9" t="s">
        <v>35</v>
      </c>
      <c r="N21" s="8" t="s">
        <v>132</v>
      </c>
      <c r="O21" s="10">
        <v>619</v>
      </c>
      <c r="P21" s="10">
        <v>29</v>
      </c>
      <c r="Q21" s="10">
        <f t="shared" si="0"/>
        <v>590</v>
      </c>
      <c r="R21" s="11">
        <v>42000</v>
      </c>
      <c r="S21" s="12">
        <f t="shared" si="1"/>
        <v>24780000</v>
      </c>
      <c r="T21" s="12">
        <f>VLOOKUP(B21,'[1]Tranche 1 Actual 2024'!$B$12:$R$152,17,FALSE)</f>
        <v>7774200</v>
      </c>
      <c r="U21" s="12">
        <f>VLOOKUP(B21,'[1]Tranche 2 Actual 2024'!$B$12:$X$135,23,FALSE)</f>
        <v>7774200</v>
      </c>
      <c r="V21" s="12">
        <f t="shared" si="2"/>
        <v>9231600</v>
      </c>
      <c r="W21" s="12"/>
      <c r="X21" s="12">
        <f t="shared" si="3"/>
        <v>9231600</v>
      </c>
      <c r="Y21" s="13">
        <f t="shared" si="4"/>
        <v>9231600</v>
      </c>
      <c r="Z21" s="13" t="s">
        <v>37</v>
      </c>
    </row>
    <row r="22" spans="1:26" x14ac:dyDescent="0.25">
      <c r="A22" s="6">
        <v>20</v>
      </c>
      <c r="B22" s="18" t="s">
        <v>133</v>
      </c>
      <c r="C22" s="8" t="s">
        <v>134</v>
      </c>
      <c r="D22" s="8" t="s">
        <v>29</v>
      </c>
      <c r="E22" s="8" t="s">
        <v>40</v>
      </c>
      <c r="F22" s="8" t="s">
        <v>41</v>
      </c>
      <c r="G22" s="8" t="s">
        <v>49</v>
      </c>
      <c r="H22" s="8" t="s">
        <v>65</v>
      </c>
      <c r="I22" s="8" t="s">
        <v>66</v>
      </c>
      <c r="J22" s="8" t="s">
        <v>135</v>
      </c>
      <c r="K22" s="8" t="s">
        <v>136</v>
      </c>
      <c r="L22" s="8" t="s">
        <v>1</v>
      </c>
      <c r="M22" s="9" t="s">
        <v>35</v>
      </c>
      <c r="N22" s="8" t="s">
        <v>70</v>
      </c>
      <c r="O22" s="10">
        <v>467</v>
      </c>
      <c r="P22" s="10">
        <v>0</v>
      </c>
      <c r="Q22" s="10">
        <f t="shared" si="0"/>
        <v>467</v>
      </c>
      <c r="R22" s="11">
        <v>42000</v>
      </c>
      <c r="S22" s="12">
        <f t="shared" si="1"/>
        <v>19614000</v>
      </c>
      <c r="T22" s="12">
        <f>VLOOKUP(B22,'[1]Tranche 1 Actual 2024'!$B$12:$R$152,17,FALSE)</f>
        <v>6539400</v>
      </c>
      <c r="U22" s="12"/>
      <c r="V22" s="12">
        <f t="shared" si="2"/>
        <v>13074600</v>
      </c>
      <c r="W22" s="12"/>
      <c r="X22" s="12">
        <f t="shared" si="3"/>
        <v>13074600</v>
      </c>
      <c r="Y22" s="13">
        <f t="shared" si="4"/>
        <v>13074600</v>
      </c>
      <c r="Z22" s="13" t="s">
        <v>114</v>
      </c>
    </row>
    <row r="23" spans="1:26" x14ac:dyDescent="0.25">
      <c r="A23" s="6">
        <v>21</v>
      </c>
      <c r="B23" s="18" t="s">
        <v>137</v>
      </c>
      <c r="C23" s="8" t="s">
        <v>138</v>
      </c>
      <c r="D23" s="8" t="s">
        <v>29</v>
      </c>
      <c r="E23" s="8" t="s">
        <v>79</v>
      </c>
      <c r="F23" s="8" t="s">
        <v>55</v>
      </c>
      <c r="G23" s="8" t="s">
        <v>32</v>
      </c>
      <c r="H23" s="8" t="s">
        <v>65</v>
      </c>
      <c r="I23" s="8" t="s">
        <v>66</v>
      </c>
      <c r="J23" s="8" t="s">
        <v>139</v>
      </c>
      <c r="K23" s="8" t="s">
        <v>140</v>
      </c>
      <c r="L23" s="8" t="s">
        <v>1</v>
      </c>
      <c r="M23" s="9" t="s">
        <v>35</v>
      </c>
      <c r="N23" s="8" t="s">
        <v>36</v>
      </c>
      <c r="O23" s="10">
        <v>256</v>
      </c>
      <c r="P23" s="10">
        <v>15</v>
      </c>
      <c r="Q23" s="10">
        <f t="shared" si="0"/>
        <v>241</v>
      </c>
      <c r="R23" s="11">
        <v>42000</v>
      </c>
      <c r="S23" s="12">
        <f t="shared" si="1"/>
        <v>10122000</v>
      </c>
      <c r="T23" s="12">
        <f>VLOOKUP(B23,'[1]Tranche 1 Actual 2024'!$B$12:$R$152,17,FALSE)</f>
        <v>3326400</v>
      </c>
      <c r="U23" s="12">
        <f>VLOOKUP(B23,'[1]Tranche 2 Actual 2024'!$B$12:$X$135,23,FALSE)</f>
        <v>3326400</v>
      </c>
      <c r="V23" s="12">
        <f t="shared" si="2"/>
        <v>3469200</v>
      </c>
      <c r="W23" s="12"/>
      <c r="X23" s="12">
        <f t="shared" si="3"/>
        <v>3469200</v>
      </c>
      <c r="Y23" s="13">
        <f t="shared" si="4"/>
        <v>3469200</v>
      </c>
      <c r="Z23" s="13" t="s">
        <v>37</v>
      </c>
    </row>
    <row r="24" spans="1:26" x14ac:dyDescent="0.25">
      <c r="A24" s="6">
        <v>22</v>
      </c>
      <c r="B24" s="18" t="s">
        <v>141</v>
      </c>
      <c r="C24" s="8" t="s">
        <v>142</v>
      </c>
      <c r="D24" s="8" t="s">
        <v>29</v>
      </c>
      <c r="E24" s="8" t="s">
        <v>79</v>
      </c>
      <c r="F24" s="8" t="s">
        <v>55</v>
      </c>
      <c r="G24" s="8" t="s">
        <v>32</v>
      </c>
      <c r="H24" s="8" t="s">
        <v>143</v>
      </c>
      <c r="I24" s="8" t="s">
        <v>66</v>
      </c>
      <c r="J24" s="8" t="s">
        <v>144</v>
      </c>
      <c r="K24" s="8" t="s">
        <v>145</v>
      </c>
      <c r="L24" s="8" t="s">
        <v>90</v>
      </c>
      <c r="M24" s="9" t="s">
        <v>35</v>
      </c>
      <c r="N24" s="8" t="s">
        <v>91</v>
      </c>
      <c r="O24" s="10">
        <v>56</v>
      </c>
      <c r="P24" s="10">
        <v>0</v>
      </c>
      <c r="Q24" s="10">
        <f t="shared" si="0"/>
        <v>56</v>
      </c>
      <c r="R24" s="11">
        <v>42000</v>
      </c>
      <c r="S24" s="12">
        <f t="shared" si="1"/>
        <v>2352000</v>
      </c>
      <c r="T24" s="12">
        <f>VLOOKUP(B24,'[1]Tranche 1 Actual 2024'!$B$12:$R$152,17,FALSE)</f>
        <v>604800</v>
      </c>
      <c r="U24" s="12">
        <f>VLOOKUP(B24,'[1]Tranche 2 Actual 2024'!$B$12:$X$135,23,FALSE)</f>
        <v>604800</v>
      </c>
      <c r="V24" s="12">
        <f t="shared" si="2"/>
        <v>1142400</v>
      </c>
      <c r="W24" s="12"/>
      <c r="X24" s="12">
        <f t="shared" si="3"/>
        <v>1142400</v>
      </c>
      <c r="Y24" s="13">
        <f t="shared" si="4"/>
        <v>1142400</v>
      </c>
      <c r="Z24" s="13" t="s">
        <v>37</v>
      </c>
    </row>
    <row r="25" spans="1:26" x14ac:dyDescent="0.25">
      <c r="A25" s="6">
        <v>23</v>
      </c>
      <c r="B25" s="18" t="s">
        <v>146</v>
      </c>
      <c r="C25" s="8" t="s">
        <v>147</v>
      </c>
      <c r="D25" s="8" t="s">
        <v>29</v>
      </c>
      <c r="E25" s="8" t="s">
        <v>79</v>
      </c>
      <c r="F25" s="8" t="s">
        <v>55</v>
      </c>
      <c r="G25" s="8" t="s">
        <v>32</v>
      </c>
      <c r="H25" s="8" t="s">
        <v>65</v>
      </c>
      <c r="I25" s="8" t="s">
        <v>66</v>
      </c>
      <c r="J25" s="8" t="s">
        <v>148</v>
      </c>
      <c r="K25" s="8" t="s">
        <v>149</v>
      </c>
      <c r="L25" s="8" t="s">
        <v>90</v>
      </c>
      <c r="M25" s="9" t="s">
        <v>35</v>
      </c>
      <c r="N25" s="8" t="s">
        <v>91</v>
      </c>
      <c r="O25" s="10">
        <v>149</v>
      </c>
      <c r="P25" s="10">
        <v>0</v>
      </c>
      <c r="Q25" s="10">
        <f t="shared" si="0"/>
        <v>149</v>
      </c>
      <c r="R25" s="11">
        <v>42000</v>
      </c>
      <c r="S25" s="12">
        <f t="shared" si="1"/>
        <v>6258000</v>
      </c>
      <c r="T25" s="12">
        <f>VLOOKUP(B25,'[1]Tranche 1 Actual 2024'!$B$12:$R$152,17,FALSE)</f>
        <v>1600200</v>
      </c>
      <c r="U25" s="12">
        <f>VLOOKUP(B25,'[1]Tranche 2 Actual 2024'!$B$12:$X$135,23,FALSE)</f>
        <v>1600200</v>
      </c>
      <c r="V25" s="12">
        <f t="shared" si="2"/>
        <v>3057600</v>
      </c>
      <c r="W25" s="12"/>
      <c r="X25" s="12">
        <f t="shared" si="3"/>
        <v>3057600</v>
      </c>
      <c r="Y25" s="13">
        <f t="shared" si="4"/>
        <v>3057600</v>
      </c>
      <c r="Z25" s="13" t="s">
        <v>37</v>
      </c>
    </row>
    <row r="26" spans="1:26" x14ac:dyDescent="0.25">
      <c r="A26" s="6">
        <v>24</v>
      </c>
      <c r="B26" s="18" t="s">
        <v>150</v>
      </c>
      <c r="C26" s="8" t="s">
        <v>151</v>
      </c>
      <c r="D26" s="8" t="s">
        <v>29</v>
      </c>
      <c r="E26" s="8" t="s">
        <v>40</v>
      </c>
      <c r="F26" s="8" t="s">
        <v>41</v>
      </c>
      <c r="G26" s="8" t="s">
        <v>49</v>
      </c>
      <c r="H26" s="8" t="s">
        <v>65</v>
      </c>
      <c r="I26" s="8" t="s">
        <v>66</v>
      </c>
      <c r="J26" s="8" t="s">
        <v>152</v>
      </c>
      <c r="K26" s="8" t="s">
        <v>153</v>
      </c>
      <c r="L26" s="8" t="s">
        <v>1</v>
      </c>
      <c r="M26" s="9" t="s">
        <v>69</v>
      </c>
      <c r="N26" s="8" t="s">
        <v>36</v>
      </c>
      <c r="O26" s="10">
        <v>169</v>
      </c>
      <c r="P26" s="10">
        <v>53</v>
      </c>
      <c r="Q26" s="10">
        <f t="shared" si="0"/>
        <v>116</v>
      </c>
      <c r="R26" s="11">
        <v>42000</v>
      </c>
      <c r="S26" s="12">
        <f t="shared" si="1"/>
        <v>4872000</v>
      </c>
      <c r="T26" s="12">
        <f>VLOOKUP(B26,'[1]Tranche 1 Actual 2024'!$B$12:$R$152,17,FALSE)</f>
        <v>1297800</v>
      </c>
      <c r="U26" s="12">
        <f>VLOOKUP(B26,'[1]Tranche 2 Actual 2024'!$B$12:$X$135,23,FALSE)</f>
        <v>1297800</v>
      </c>
      <c r="V26" s="12">
        <f t="shared" si="2"/>
        <v>2276400</v>
      </c>
      <c r="W26" s="12"/>
      <c r="X26" s="12">
        <f t="shared" si="3"/>
        <v>2276400</v>
      </c>
      <c r="Y26" s="13">
        <f t="shared" si="4"/>
        <v>2276400</v>
      </c>
      <c r="Z26" s="13" t="s">
        <v>37</v>
      </c>
    </row>
    <row r="27" spans="1:26" x14ac:dyDescent="0.25">
      <c r="A27" s="6">
        <v>25</v>
      </c>
      <c r="B27" s="18" t="s">
        <v>154</v>
      </c>
      <c r="C27" s="8" t="s">
        <v>155</v>
      </c>
      <c r="D27" s="8" t="s">
        <v>47</v>
      </c>
      <c r="E27" s="8" t="s">
        <v>79</v>
      </c>
      <c r="F27" s="8" t="s">
        <v>55</v>
      </c>
      <c r="G27" s="8" t="s">
        <v>32</v>
      </c>
      <c r="H27" s="8" t="s">
        <v>65</v>
      </c>
      <c r="I27" s="8" t="s">
        <v>66</v>
      </c>
      <c r="J27" s="8" t="s">
        <v>156</v>
      </c>
      <c r="K27" s="8" t="s">
        <v>157</v>
      </c>
      <c r="L27" s="8" t="s">
        <v>1</v>
      </c>
      <c r="M27" s="9" t="s">
        <v>69</v>
      </c>
      <c r="N27" s="8" t="s">
        <v>36</v>
      </c>
      <c r="O27" s="10">
        <v>134</v>
      </c>
      <c r="P27" s="10">
        <v>17</v>
      </c>
      <c r="Q27" s="10">
        <f t="shared" si="0"/>
        <v>117</v>
      </c>
      <c r="R27" s="11">
        <v>42000</v>
      </c>
      <c r="S27" s="12">
        <f t="shared" si="1"/>
        <v>4914000</v>
      </c>
      <c r="T27" s="12">
        <f>VLOOKUP(B27,'[1]Tranche 1 Actual 2024'!$B$12:$R$152,17,FALSE)</f>
        <v>1486800</v>
      </c>
      <c r="U27" s="12">
        <f>VLOOKUP(B27,'[1]Tranche 2 Actual 2024'!$B$12:$X$135,23,FALSE)</f>
        <v>1486800</v>
      </c>
      <c r="V27" s="12">
        <f t="shared" si="2"/>
        <v>1940400</v>
      </c>
      <c r="W27" s="12"/>
      <c r="X27" s="12">
        <f t="shared" si="3"/>
        <v>1940400</v>
      </c>
      <c r="Y27" s="13">
        <f t="shared" si="4"/>
        <v>1940400</v>
      </c>
      <c r="Z27" s="13" t="s">
        <v>37</v>
      </c>
    </row>
    <row r="28" spans="1:26" x14ac:dyDescent="0.25">
      <c r="A28" s="6">
        <v>26</v>
      </c>
      <c r="B28" s="18" t="s">
        <v>158</v>
      </c>
      <c r="C28" s="8" t="s">
        <v>159</v>
      </c>
      <c r="D28" s="8" t="s">
        <v>29</v>
      </c>
      <c r="E28" s="8" t="s">
        <v>79</v>
      </c>
      <c r="F28" s="8" t="s">
        <v>55</v>
      </c>
      <c r="G28" s="8" t="s">
        <v>32</v>
      </c>
      <c r="H28" s="8" t="s">
        <v>65</v>
      </c>
      <c r="I28" s="8" t="s">
        <v>66</v>
      </c>
      <c r="J28" s="8" t="s">
        <v>156</v>
      </c>
      <c r="K28" s="8" t="s">
        <v>157</v>
      </c>
      <c r="L28" s="8" t="s">
        <v>1</v>
      </c>
      <c r="M28" s="9" t="s">
        <v>69</v>
      </c>
      <c r="N28" s="8" t="s">
        <v>36</v>
      </c>
      <c r="O28" s="10">
        <v>53</v>
      </c>
      <c r="P28" s="10">
        <v>8</v>
      </c>
      <c r="Q28" s="10">
        <f t="shared" si="0"/>
        <v>45</v>
      </c>
      <c r="R28" s="11">
        <v>42000</v>
      </c>
      <c r="S28" s="12">
        <f t="shared" si="1"/>
        <v>1890000</v>
      </c>
      <c r="T28" s="12">
        <f>VLOOKUP(B28,'[1]Tranche 1 Actual 2024'!$B$12:$R$152,17,FALSE)</f>
        <v>831600</v>
      </c>
      <c r="U28" s="12">
        <f>VLOOKUP(B28,'[1]Tranche 2 Actual 2024'!$B$12:$X$135,23,FALSE)</f>
        <v>831600</v>
      </c>
      <c r="V28" s="12">
        <f t="shared" si="2"/>
        <v>226800</v>
      </c>
      <c r="W28" s="12"/>
      <c r="X28" s="12">
        <f t="shared" si="3"/>
        <v>226800</v>
      </c>
      <c r="Y28" s="13">
        <f t="shared" si="4"/>
        <v>226800</v>
      </c>
      <c r="Z28" s="13" t="s">
        <v>37</v>
      </c>
    </row>
    <row r="29" spans="1:26" x14ac:dyDescent="0.25">
      <c r="A29" s="6">
        <v>27</v>
      </c>
      <c r="B29" s="18" t="s">
        <v>160</v>
      </c>
      <c r="C29" s="8" t="s">
        <v>161</v>
      </c>
      <c r="D29" s="8" t="s">
        <v>29</v>
      </c>
      <c r="E29" s="8" t="s">
        <v>79</v>
      </c>
      <c r="F29" s="8" t="s">
        <v>55</v>
      </c>
      <c r="G29" s="8" t="s">
        <v>32</v>
      </c>
      <c r="H29" s="8" t="s">
        <v>65</v>
      </c>
      <c r="I29" s="8" t="s">
        <v>66</v>
      </c>
      <c r="J29" s="8" t="s">
        <v>162</v>
      </c>
      <c r="K29" s="8" t="s">
        <v>163</v>
      </c>
      <c r="L29" s="8" t="s">
        <v>90</v>
      </c>
      <c r="M29" s="9" t="s">
        <v>35</v>
      </c>
      <c r="N29" s="8" t="s">
        <v>91</v>
      </c>
      <c r="O29" s="10">
        <v>192</v>
      </c>
      <c r="P29" s="10">
        <v>0</v>
      </c>
      <c r="Q29" s="10">
        <f t="shared" si="0"/>
        <v>192</v>
      </c>
      <c r="R29" s="11">
        <v>42000</v>
      </c>
      <c r="S29" s="12">
        <f t="shared" si="1"/>
        <v>8064000</v>
      </c>
      <c r="T29" s="12">
        <f>VLOOKUP(B29,'[1]Tranche 1 Actual 2024'!$B$12:$R$152,17,FALSE)</f>
        <v>2255400</v>
      </c>
      <c r="U29" s="12">
        <f>VLOOKUP(B29,'[1]Tranche 2 Actual 2024'!$B$12:$X$135,23,FALSE)</f>
        <v>2255400</v>
      </c>
      <c r="V29" s="12">
        <f t="shared" si="2"/>
        <v>3553200</v>
      </c>
      <c r="W29" s="12"/>
      <c r="X29" s="12">
        <f t="shared" si="3"/>
        <v>3553200</v>
      </c>
      <c r="Y29" s="13">
        <f t="shared" si="4"/>
        <v>3553200</v>
      </c>
      <c r="Z29" s="13" t="s">
        <v>37</v>
      </c>
    </row>
    <row r="30" spans="1:26" x14ac:dyDescent="0.25">
      <c r="A30" s="6">
        <v>28</v>
      </c>
      <c r="B30" s="18" t="s">
        <v>164</v>
      </c>
      <c r="C30" s="8" t="s">
        <v>165</v>
      </c>
      <c r="D30" s="8" t="s">
        <v>29</v>
      </c>
      <c r="E30" s="8" t="s">
        <v>166</v>
      </c>
      <c r="F30" s="8" t="s">
        <v>55</v>
      </c>
      <c r="G30" s="8" t="s">
        <v>32</v>
      </c>
      <c r="H30" s="8" t="s">
        <v>167</v>
      </c>
      <c r="I30" s="8" t="s">
        <v>168</v>
      </c>
      <c r="J30" s="8" t="s">
        <v>169</v>
      </c>
      <c r="K30" s="8" t="s">
        <v>170</v>
      </c>
      <c r="L30" s="8" t="s">
        <v>90</v>
      </c>
      <c r="M30" s="9" t="s">
        <v>35</v>
      </c>
      <c r="N30" s="8" t="s">
        <v>91</v>
      </c>
      <c r="O30" s="10">
        <v>74</v>
      </c>
      <c r="P30" s="10">
        <v>0</v>
      </c>
      <c r="Q30" s="10">
        <f t="shared" ref="Q30:Q58" si="5">O30-P30</f>
        <v>74</v>
      </c>
      <c r="R30" s="11">
        <v>42000</v>
      </c>
      <c r="S30" s="12">
        <f t="shared" ref="S30:S58" si="6">Q30*R30</f>
        <v>3108000</v>
      </c>
      <c r="T30" s="12">
        <f>VLOOKUP(B30,'[2]Tranche 1 Actual 2024'!$B$12:$R$152,17,FALSE)</f>
        <v>844200</v>
      </c>
      <c r="U30" s="12">
        <f>VLOOKUP(B30,'[2]Tranche 2 Actual 2024'!$B$12:$X$135,23,FALSE)</f>
        <v>844200</v>
      </c>
      <c r="V30" s="12">
        <f t="shared" ref="V30:V58" si="7">S30-T30-U30</f>
        <v>1419600</v>
      </c>
      <c r="W30" s="12"/>
      <c r="X30" s="12">
        <f t="shared" ref="X30:X58" si="8">V30-W30</f>
        <v>1419600</v>
      </c>
      <c r="Y30" s="13">
        <f t="shared" ref="Y30:Y58" si="9">IF(X30&gt;=0,X30,0)</f>
        <v>1419600</v>
      </c>
      <c r="Z30" s="13" t="s">
        <v>37</v>
      </c>
    </row>
    <row r="31" spans="1:26" x14ac:dyDescent="0.25">
      <c r="A31" s="6">
        <v>29</v>
      </c>
      <c r="B31" s="18" t="s">
        <v>171</v>
      </c>
      <c r="C31" s="8" t="s">
        <v>172</v>
      </c>
      <c r="D31" s="8" t="s">
        <v>29</v>
      </c>
      <c r="E31" s="8" t="s">
        <v>173</v>
      </c>
      <c r="F31" s="8" t="s">
        <v>41</v>
      </c>
      <c r="G31" s="8" t="s">
        <v>49</v>
      </c>
      <c r="H31" s="8" t="s">
        <v>174</v>
      </c>
      <c r="I31" s="8" t="s">
        <v>168</v>
      </c>
      <c r="J31" s="8" t="s">
        <v>175</v>
      </c>
      <c r="K31" s="8" t="s">
        <v>176</v>
      </c>
      <c r="L31" s="8" t="s">
        <v>1</v>
      </c>
      <c r="M31" s="9" t="s">
        <v>35</v>
      </c>
      <c r="N31" s="8" t="s">
        <v>36</v>
      </c>
      <c r="O31" s="10">
        <v>630</v>
      </c>
      <c r="P31" s="10">
        <v>23</v>
      </c>
      <c r="Q31" s="10">
        <f t="shared" si="5"/>
        <v>607</v>
      </c>
      <c r="R31" s="11">
        <v>42000</v>
      </c>
      <c r="S31" s="12">
        <f t="shared" si="6"/>
        <v>25494000</v>
      </c>
      <c r="T31" s="12">
        <f>VLOOKUP(B31,'[2]Tranche 1 Actual 2024'!$B$12:$R$152,17,FALSE)</f>
        <v>5203800</v>
      </c>
      <c r="U31" s="12">
        <f>VLOOKUP(B31,'[2]Tranche 2 Actual 2024'!$B$12:$X$135,23,FALSE)</f>
        <v>5203800</v>
      </c>
      <c r="V31" s="12">
        <f t="shared" si="7"/>
        <v>15086400</v>
      </c>
      <c r="W31" s="12"/>
      <c r="X31" s="12">
        <f t="shared" si="8"/>
        <v>15086400</v>
      </c>
      <c r="Y31" s="13">
        <f t="shared" si="9"/>
        <v>15086400</v>
      </c>
      <c r="Z31" s="13" t="s">
        <v>37</v>
      </c>
    </row>
    <row r="32" spans="1:26" x14ac:dyDescent="0.25">
      <c r="A32" s="6">
        <v>30</v>
      </c>
      <c r="B32" s="18" t="s">
        <v>177</v>
      </c>
      <c r="C32" s="8" t="s">
        <v>178</v>
      </c>
      <c r="D32" s="8" t="s">
        <v>29</v>
      </c>
      <c r="E32" s="8" t="s">
        <v>166</v>
      </c>
      <c r="F32" s="8" t="s">
        <v>55</v>
      </c>
      <c r="G32" s="8" t="s">
        <v>32</v>
      </c>
      <c r="H32" s="8" t="s">
        <v>174</v>
      </c>
      <c r="I32" s="8" t="s">
        <v>168</v>
      </c>
      <c r="J32" s="8" t="s">
        <v>179</v>
      </c>
      <c r="K32" s="8" t="s">
        <v>180</v>
      </c>
      <c r="L32" s="8" t="s">
        <v>90</v>
      </c>
      <c r="M32" s="9" t="s">
        <v>35</v>
      </c>
      <c r="N32" s="8" t="s">
        <v>91</v>
      </c>
      <c r="O32" s="10">
        <v>54</v>
      </c>
      <c r="P32" s="10">
        <v>0</v>
      </c>
      <c r="Q32" s="10">
        <f t="shared" si="5"/>
        <v>54</v>
      </c>
      <c r="R32" s="11">
        <v>42000</v>
      </c>
      <c r="S32" s="12">
        <f t="shared" si="6"/>
        <v>2268000</v>
      </c>
      <c r="T32" s="12">
        <f>VLOOKUP(B32,'[2]Tranche 1 Actual 2024'!$B$12:$R$152,17,FALSE)</f>
        <v>478800</v>
      </c>
      <c r="U32" s="12">
        <f>VLOOKUP(B32,'[2]Tranche 2 Actual 2024'!$B$12:$X$135,23,FALSE)</f>
        <v>478800</v>
      </c>
      <c r="V32" s="12">
        <f t="shared" si="7"/>
        <v>1310400</v>
      </c>
      <c r="W32" s="12"/>
      <c r="X32" s="12">
        <f t="shared" si="8"/>
        <v>1310400</v>
      </c>
      <c r="Y32" s="13">
        <f t="shared" si="9"/>
        <v>1310400</v>
      </c>
      <c r="Z32" s="13" t="s">
        <v>37</v>
      </c>
    </row>
    <row r="33" spans="1:26" x14ac:dyDescent="0.25">
      <c r="A33" s="6">
        <v>31</v>
      </c>
      <c r="B33" s="18" t="s">
        <v>181</v>
      </c>
      <c r="C33" s="8" t="s">
        <v>182</v>
      </c>
      <c r="D33" s="8" t="s">
        <v>47</v>
      </c>
      <c r="E33" s="8" t="s">
        <v>166</v>
      </c>
      <c r="F33" s="8" t="s">
        <v>55</v>
      </c>
      <c r="G33" s="8" t="s">
        <v>32</v>
      </c>
      <c r="H33" s="8" t="s">
        <v>174</v>
      </c>
      <c r="I33" s="8" t="s">
        <v>168</v>
      </c>
      <c r="J33" s="8" t="s">
        <v>183</v>
      </c>
      <c r="K33" s="8" t="s">
        <v>184</v>
      </c>
      <c r="L33" s="8" t="s">
        <v>1</v>
      </c>
      <c r="M33" s="9" t="s">
        <v>35</v>
      </c>
      <c r="N33" s="8" t="s">
        <v>132</v>
      </c>
      <c r="O33" s="10">
        <v>584</v>
      </c>
      <c r="P33" s="10">
        <v>3</v>
      </c>
      <c r="Q33" s="10">
        <f t="shared" si="5"/>
        <v>581</v>
      </c>
      <c r="R33" s="11">
        <v>42000</v>
      </c>
      <c r="S33" s="12">
        <f t="shared" si="6"/>
        <v>24402000</v>
      </c>
      <c r="T33" s="12">
        <f>VLOOKUP(B33,'[2]Tranche 1 Actual 2024'!$B$12:$R$152,17,FALSE)</f>
        <v>6942600</v>
      </c>
      <c r="U33" s="12">
        <f>VLOOKUP(B33,'[2]Tranche 2 Actual 2024'!$B$12:$X$135,23,FALSE)</f>
        <v>6942600</v>
      </c>
      <c r="V33" s="12">
        <f t="shared" si="7"/>
        <v>10516800</v>
      </c>
      <c r="W33" s="12"/>
      <c r="X33" s="12">
        <f t="shared" si="8"/>
        <v>10516800</v>
      </c>
      <c r="Y33" s="13">
        <f t="shared" si="9"/>
        <v>10516800</v>
      </c>
      <c r="Z33" s="13" t="s">
        <v>37</v>
      </c>
    </row>
    <row r="34" spans="1:26" x14ac:dyDescent="0.25">
      <c r="A34" s="6">
        <v>32</v>
      </c>
      <c r="B34" s="18" t="s">
        <v>185</v>
      </c>
      <c r="C34" s="8" t="s">
        <v>186</v>
      </c>
      <c r="D34" s="8" t="s">
        <v>47</v>
      </c>
      <c r="E34" s="8" t="s">
        <v>187</v>
      </c>
      <c r="F34" s="8" t="s">
        <v>41</v>
      </c>
      <c r="G34" s="8" t="s">
        <v>49</v>
      </c>
      <c r="H34" s="8" t="s">
        <v>174</v>
      </c>
      <c r="I34" s="8" t="s">
        <v>168</v>
      </c>
      <c r="J34" s="8" t="s">
        <v>188</v>
      </c>
      <c r="K34" s="8" t="s">
        <v>189</v>
      </c>
      <c r="L34" s="8" t="s">
        <v>90</v>
      </c>
      <c r="M34" s="9" t="s">
        <v>35</v>
      </c>
      <c r="N34" s="8" t="s">
        <v>91</v>
      </c>
      <c r="O34" s="10">
        <v>33</v>
      </c>
      <c r="P34" s="10">
        <v>0</v>
      </c>
      <c r="Q34" s="10">
        <f t="shared" si="5"/>
        <v>33</v>
      </c>
      <c r="R34" s="11">
        <v>42000</v>
      </c>
      <c r="S34" s="12">
        <f t="shared" si="6"/>
        <v>1386000</v>
      </c>
      <c r="T34" s="12">
        <f>VLOOKUP(B34,'[2]Tranche 1 Actual 2024'!$B$12:$R$152,17,FALSE)</f>
        <v>352800</v>
      </c>
      <c r="U34" s="12">
        <f>VLOOKUP(B34,'[2]Tranche 2 Actual 2024'!$B$12:$X$135,23,FALSE)</f>
        <v>352800</v>
      </c>
      <c r="V34" s="12">
        <f t="shared" si="7"/>
        <v>680400</v>
      </c>
      <c r="W34" s="12"/>
      <c r="X34" s="12">
        <f t="shared" si="8"/>
        <v>680400</v>
      </c>
      <c r="Y34" s="13">
        <f t="shared" si="9"/>
        <v>680400</v>
      </c>
      <c r="Z34" s="13" t="s">
        <v>37</v>
      </c>
    </row>
    <row r="35" spans="1:26" x14ac:dyDescent="0.25">
      <c r="A35" s="6">
        <v>33</v>
      </c>
      <c r="B35" s="18" t="s">
        <v>190</v>
      </c>
      <c r="C35" s="8" t="s">
        <v>191</v>
      </c>
      <c r="D35" s="8" t="s">
        <v>29</v>
      </c>
      <c r="E35" s="8" t="s">
        <v>166</v>
      </c>
      <c r="F35" s="8" t="s">
        <v>55</v>
      </c>
      <c r="G35" s="8" t="s">
        <v>32</v>
      </c>
      <c r="H35" s="8" t="s">
        <v>174</v>
      </c>
      <c r="I35" s="8" t="s">
        <v>168</v>
      </c>
      <c r="J35" s="8" t="s">
        <v>192</v>
      </c>
      <c r="K35" s="8" t="s">
        <v>193</v>
      </c>
      <c r="L35" s="8" t="s">
        <v>1</v>
      </c>
      <c r="M35" s="9" t="s">
        <v>35</v>
      </c>
      <c r="N35" s="8" t="s">
        <v>70</v>
      </c>
      <c r="O35" s="10">
        <v>696</v>
      </c>
      <c r="P35" s="10">
        <v>26</v>
      </c>
      <c r="Q35" s="10">
        <f t="shared" si="5"/>
        <v>670</v>
      </c>
      <c r="R35" s="11">
        <v>42000</v>
      </c>
      <c r="S35" s="12">
        <f t="shared" si="6"/>
        <v>28140000</v>
      </c>
      <c r="T35" s="12">
        <f>VLOOKUP(B35,'[2]Tranche 1 Actual 2024'!$B$12:$R$152,17,FALSE)</f>
        <v>8152200</v>
      </c>
      <c r="U35" s="12">
        <f>VLOOKUP(B35,'[2]Tranche 2 Actual 2024'!$B$12:$X$135,23,FALSE)</f>
        <v>8152200</v>
      </c>
      <c r="V35" s="12">
        <f t="shared" si="7"/>
        <v>11835600</v>
      </c>
      <c r="W35" s="12"/>
      <c r="X35" s="12">
        <f t="shared" si="8"/>
        <v>11835600</v>
      </c>
      <c r="Y35" s="13">
        <f>IF(X35&gt;=0,X35,0)-8572400</f>
        <v>3263200</v>
      </c>
      <c r="Z35" s="13" t="s">
        <v>37</v>
      </c>
    </row>
    <row r="36" spans="1:26" x14ac:dyDescent="0.25">
      <c r="A36" s="6">
        <v>34</v>
      </c>
      <c r="B36" s="18" t="s">
        <v>194</v>
      </c>
      <c r="C36" s="8" t="s">
        <v>195</v>
      </c>
      <c r="D36" s="8" t="s">
        <v>29</v>
      </c>
      <c r="E36" s="8" t="s">
        <v>166</v>
      </c>
      <c r="F36" s="8" t="s">
        <v>55</v>
      </c>
      <c r="G36" s="8" t="s">
        <v>32</v>
      </c>
      <c r="H36" s="8" t="s">
        <v>174</v>
      </c>
      <c r="I36" s="8" t="s">
        <v>168</v>
      </c>
      <c r="J36" s="8" t="s">
        <v>196</v>
      </c>
      <c r="K36" s="8" t="s">
        <v>197</v>
      </c>
      <c r="L36" s="8" t="s">
        <v>1</v>
      </c>
      <c r="M36" s="9" t="s">
        <v>35</v>
      </c>
      <c r="N36" s="8" t="s">
        <v>70</v>
      </c>
      <c r="O36" s="10">
        <v>1034</v>
      </c>
      <c r="P36" s="10">
        <v>8</v>
      </c>
      <c r="Q36" s="10">
        <f t="shared" si="5"/>
        <v>1026</v>
      </c>
      <c r="R36" s="11">
        <v>42000</v>
      </c>
      <c r="S36" s="12">
        <f t="shared" si="6"/>
        <v>43092000</v>
      </c>
      <c r="T36" s="12">
        <f>VLOOKUP(B36,'[2]Tranche 1 Actual 2024'!$B$12:$R$152,17,FALSE)</f>
        <v>12259800</v>
      </c>
      <c r="U36" s="12">
        <f>VLOOKUP(B36,'[2]Tranche 2 Actual 2024'!$B$12:$X$135,23,FALSE)</f>
        <v>12259800</v>
      </c>
      <c r="V36" s="12">
        <f t="shared" si="7"/>
        <v>18572400</v>
      </c>
      <c r="W36" s="12"/>
      <c r="X36" s="12">
        <f t="shared" si="8"/>
        <v>18572400</v>
      </c>
      <c r="Y36" s="13">
        <v>8572400</v>
      </c>
      <c r="Z36" s="13" t="s">
        <v>37</v>
      </c>
    </row>
    <row r="37" spans="1:26" x14ac:dyDescent="0.25">
      <c r="A37" s="6">
        <v>35</v>
      </c>
      <c r="B37" s="18" t="s">
        <v>198</v>
      </c>
      <c r="C37" s="8" t="s">
        <v>199</v>
      </c>
      <c r="D37" s="8" t="s">
        <v>29</v>
      </c>
      <c r="E37" s="8" t="s">
        <v>166</v>
      </c>
      <c r="F37" s="8" t="s">
        <v>55</v>
      </c>
      <c r="G37" s="8" t="s">
        <v>32</v>
      </c>
      <c r="H37" s="8" t="s">
        <v>174</v>
      </c>
      <c r="I37" s="8" t="s">
        <v>168</v>
      </c>
      <c r="J37" s="8" t="s">
        <v>200</v>
      </c>
      <c r="K37" s="8" t="s">
        <v>201</v>
      </c>
      <c r="L37" s="8" t="s">
        <v>90</v>
      </c>
      <c r="M37" s="9" t="s">
        <v>35</v>
      </c>
      <c r="N37" s="8" t="s">
        <v>91</v>
      </c>
      <c r="O37" s="10">
        <v>47</v>
      </c>
      <c r="P37" s="10">
        <v>0</v>
      </c>
      <c r="Q37" s="10">
        <f t="shared" si="5"/>
        <v>47</v>
      </c>
      <c r="R37" s="11">
        <v>42000</v>
      </c>
      <c r="S37" s="12">
        <f t="shared" si="6"/>
        <v>1974000</v>
      </c>
      <c r="T37" s="12">
        <f>VLOOKUP(B37,'[2]Tranche 1 Actual 2024'!$B$12:$R$152,17,FALSE)</f>
        <v>541800</v>
      </c>
      <c r="U37" s="12">
        <f>VLOOKUP(B37,'[2]Tranche 2 Actual 2024'!$B$12:$X$135,23,FALSE)</f>
        <v>541800</v>
      </c>
      <c r="V37" s="12">
        <f t="shared" si="7"/>
        <v>890400</v>
      </c>
      <c r="W37" s="12"/>
      <c r="X37" s="12">
        <f t="shared" si="8"/>
        <v>890400</v>
      </c>
      <c r="Y37" s="13">
        <f t="shared" si="9"/>
        <v>890400</v>
      </c>
      <c r="Z37" s="13" t="s">
        <v>37</v>
      </c>
    </row>
    <row r="38" spans="1:26" x14ac:dyDescent="0.25">
      <c r="A38" s="6">
        <v>36</v>
      </c>
      <c r="B38" s="18" t="s">
        <v>202</v>
      </c>
      <c r="C38" s="8" t="s">
        <v>203</v>
      </c>
      <c r="D38" s="8" t="s">
        <v>47</v>
      </c>
      <c r="E38" s="8" t="s">
        <v>187</v>
      </c>
      <c r="F38" s="8" t="s">
        <v>41</v>
      </c>
      <c r="G38" s="8" t="s">
        <v>49</v>
      </c>
      <c r="H38" s="8" t="s">
        <v>174</v>
      </c>
      <c r="I38" s="8" t="s">
        <v>168</v>
      </c>
      <c r="J38" s="8" t="s">
        <v>204</v>
      </c>
      <c r="K38" s="8" t="s">
        <v>205</v>
      </c>
      <c r="L38" s="8" t="s">
        <v>1</v>
      </c>
      <c r="M38" s="9" t="s">
        <v>35</v>
      </c>
      <c r="N38" s="8" t="s">
        <v>36</v>
      </c>
      <c r="O38" s="10">
        <v>94</v>
      </c>
      <c r="P38" s="10">
        <v>10</v>
      </c>
      <c r="Q38" s="10">
        <f t="shared" si="5"/>
        <v>84</v>
      </c>
      <c r="R38" s="11">
        <v>42000</v>
      </c>
      <c r="S38" s="12">
        <f t="shared" si="6"/>
        <v>3528000</v>
      </c>
      <c r="T38" s="12">
        <f>VLOOKUP(B38,'[2]Tranche 1 Actual 2024'!$B$12:$R$152,17,FALSE)</f>
        <v>630000</v>
      </c>
      <c r="U38" s="12">
        <f>VLOOKUP(B38,'[2]Tranche 2 Actual 2024'!$B$12:$X$135,23,FALSE)</f>
        <v>630000</v>
      </c>
      <c r="V38" s="12">
        <f t="shared" si="7"/>
        <v>2268000</v>
      </c>
      <c r="W38" s="12"/>
      <c r="X38" s="12">
        <f t="shared" si="8"/>
        <v>2268000</v>
      </c>
      <c r="Y38" s="13">
        <f t="shared" si="9"/>
        <v>2268000</v>
      </c>
      <c r="Z38" s="13" t="s">
        <v>37</v>
      </c>
    </row>
    <row r="39" spans="1:26" x14ac:dyDescent="0.25">
      <c r="A39" s="6">
        <v>37</v>
      </c>
      <c r="B39" s="18" t="s">
        <v>206</v>
      </c>
      <c r="C39" s="8" t="s">
        <v>207</v>
      </c>
      <c r="D39" s="8" t="s">
        <v>29</v>
      </c>
      <c r="E39" s="8" t="s">
        <v>166</v>
      </c>
      <c r="F39" s="8" t="s">
        <v>55</v>
      </c>
      <c r="G39" s="8" t="s">
        <v>32</v>
      </c>
      <c r="H39" s="8" t="s">
        <v>174</v>
      </c>
      <c r="I39" s="8" t="s">
        <v>168</v>
      </c>
      <c r="J39" s="14" t="s">
        <v>208</v>
      </c>
      <c r="K39" s="14" t="s">
        <v>209</v>
      </c>
      <c r="L39" s="8" t="s">
        <v>1</v>
      </c>
      <c r="M39" s="9" t="s">
        <v>35</v>
      </c>
      <c r="N39" s="8" t="s">
        <v>36</v>
      </c>
      <c r="O39" s="10">
        <v>132</v>
      </c>
      <c r="P39" s="10">
        <v>2</v>
      </c>
      <c r="Q39" s="10">
        <f t="shared" si="5"/>
        <v>130</v>
      </c>
      <c r="R39" s="11">
        <v>42000</v>
      </c>
      <c r="S39" s="12">
        <f t="shared" si="6"/>
        <v>5460000</v>
      </c>
      <c r="T39" s="12"/>
      <c r="U39" s="12"/>
      <c r="V39" s="12">
        <f t="shared" si="7"/>
        <v>5460000</v>
      </c>
      <c r="W39" s="12"/>
      <c r="X39" s="12">
        <f t="shared" si="8"/>
        <v>5460000</v>
      </c>
      <c r="Y39" s="13">
        <f t="shared" si="9"/>
        <v>5460000</v>
      </c>
      <c r="Z39" s="13" t="s">
        <v>71</v>
      </c>
    </row>
    <row r="40" spans="1:26" x14ac:dyDescent="0.25">
      <c r="A40" s="6">
        <v>38</v>
      </c>
      <c r="B40" s="18" t="s">
        <v>210</v>
      </c>
      <c r="C40" s="8" t="s">
        <v>211</v>
      </c>
      <c r="D40" s="8" t="s">
        <v>29</v>
      </c>
      <c r="E40" s="8" t="s">
        <v>166</v>
      </c>
      <c r="F40" s="8" t="s">
        <v>55</v>
      </c>
      <c r="G40" s="8" t="s">
        <v>32</v>
      </c>
      <c r="H40" s="8" t="s">
        <v>167</v>
      </c>
      <c r="I40" s="8" t="s">
        <v>168</v>
      </c>
      <c r="J40" s="8" t="s">
        <v>212</v>
      </c>
      <c r="K40" s="8" t="s">
        <v>213</v>
      </c>
      <c r="L40" s="8" t="s">
        <v>1</v>
      </c>
      <c r="M40" s="9" t="s">
        <v>35</v>
      </c>
      <c r="N40" s="8" t="s">
        <v>36</v>
      </c>
      <c r="O40" s="10">
        <v>158</v>
      </c>
      <c r="P40" s="10">
        <v>6</v>
      </c>
      <c r="Q40" s="10">
        <f t="shared" si="5"/>
        <v>152</v>
      </c>
      <c r="R40" s="11">
        <v>42000</v>
      </c>
      <c r="S40" s="12">
        <f t="shared" si="6"/>
        <v>6384000</v>
      </c>
      <c r="T40" s="12">
        <f>VLOOKUP(B40,'[2]Tranche 1 Actual 2024'!$B$12:$R$152,17,FALSE)</f>
        <v>1877400</v>
      </c>
      <c r="U40" s="12">
        <f>VLOOKUP(B40,'[2]Tranche 2 Actual 2024'!$B$12:$X$135,23,FALSE)</f>
        <v>1877400</v>
      </c>
      <c r="V40" s="12">
        <f t="shared" si="7"/>
        <v>2629200</v>
      </c>
      <c r="W40" s="12"/>
      <c r="X40" s="12">
        <f t="shared" si="8"/>
        <v>2629200</v>
      </c>
      <c r="Y40" s="13">
        <f t="shared" si="9"/>
        <v>2629200</v>
      </c>
      <c r="Z40" s="13" t="s">
        <v>37</v>
      </c>
    </row>
    <row r="41" spans="1:26" x14ac:dyDescent="0.25">
      <c r="A41" s="6">
        <v>39</v>
      </c>
      <c r="B41" s="18" t="s">
        <v>214</v>
      </c>
      <c r="C41" s="8" t="s">
        <v>215</v>
      </c>
      <c r="D41" s="8" t="s">
        <v>29</v>
      </c>
      <c r="E41" s="8" t="s">
        <v>216</v>
      </c>
      <c r="F41" s="8" t="s">
        <v>41</v>
      </c>
      <c r="G41" s="8" t="s">
        <v>49</v>
      </c>
      <c r="H41" s="8" t="s">
        <v>174</v>
      </c>
      <c r="I41" s="8" t="s">
        <v>168</v>
      </c>
      <c r="J41" s="8" t="s">
        <v>217</v>
      </c>
      <c r="K41" s="8" t="s">
        <v>218</v>
      </c>
      <c r="L41" s="8" t="s">
        <v>1</v>
      </c>
      <c r="M41" s="9" t="s">
        <v>35</v>
      </c>
      <c r="N41" s="8" t="s">
        <v>36</v>
      </c>
      <c r="O41" s="10">
        <v>74</v>
      </c>
      <c r="P41" s="10">
        <v>0</v>
      </c>
      <c r="Q41" s="10">
        <f t="shared" si="5"/>
        <v>74</v>
      </c>
      <c r="R41" s="11">
        <v>42000</v>
      </c>
      <c r="S41" s="12">
        <f t="shared" si="6"/>
        <v>3108000</v>
      </c>
      <c r="T41" s="12">
        <f>VLOOKUP(B41,'[2]Tranche 1 Actual 2024'!$B$12:$R$152,17,FALSE)</f>
        <v>919800</v>
      </c>
      <c r="U41" s="12">
        <f>VLOOKUP(B41,'[2]Tranche 2 Actual 2024'!$B$12:$X$135,23,FALSE)</f>
        <v>919800</v>
      </c>
      <c r="V41" s="12">
        <f t="shared" si="7"/>
        <v>1268400</v>
      </c>
      <c r="W41" s="12"/>
      <c r="X41" s="12">
        <f t="shared" si="8"/>
        <v>1268400</v>
      </c>
      <c r="Y41" s="13">
        <f t="shared" si="9"/>
        <v>1268400</v>
      </c>
      <c r="Z41" s="13" t="s">
        <v>37</v>
      </c>
    </row>
    <row r="42" spans="1:26" x14ac:dyDescent="0.25">
      <c r="A42" s="6">
        <v>40</v>
      </c>
      <c r="B42" s="18" t="s">
        <v>219</v>
      </c>
      <c r="C42" s="8" t="s">
        <v>220</v>
      </c>
      <c r="D42" s="8" t="s">
        <v>29</v>
      </c>
      <c r="E42" s="8" t="s">
        <v>166</v>
      </c>
      <c r="F42" s="8" t="s">
        <v>55</v>
      </c>
      <c r="G42" s="8" t="s">
        <v>32</v>
      </c>
      <c r="H42" s="8" t="s">
        <v>174</v>
      </c>
      <c r="I42" s="8" t="s">
        <v>168</v>
      </c>
      <c r="J42" s="8" t="s">
        <v>221</v>
      </c>
      <c r="K42" s="8" t="s">
        <v>222</v>
      </c>
      <c r="L42" s="8" t="s">
        <v>90</v>
      </c>
      <c r="M42" s="9" t="s">
        <v>35</v>
      </c>
      <c r="N42" s="8" t="s">
        <v>91</v>
      </c>
      <c r="O42" s="10">
        <v>39</v>
      </c>
      <c r="P42" s="10">
        <v>0</v>
      </c>
      <c r="Q42" s="10">
        <f t="shared" si="5"/>
        <v>39</v>
      </c>
      <c r="R42" s="11">
        <v>42000</v>
      </c>
      <c r="S42" s="12">
        <f t="shared" si="6"/>
        <v>1638000</v>
      </c>
      <c r="T42" s="12">
        <f>VLOOKUP(B42,'[2]Tranche 1 Actual 2024'!$B$12:$R$152,17,FALSE)</f>
        <v>415800</v>
      </c>
      <c r="U42" s="12"/>
      <c r="V42" s="12">
        <f t="shared" si="7"/>
        <v>1222200</v>
      </c>
      <c r="W42" s="12"/>
      <c r="X42" s="12">
        <f t="shared" si="8"/>
        <v>1222200</v>
      </c>
      <c r="Y42" s="13">
        <f t="shared" si="9"/>
        <v>1222200</v>
      </c>
      <c r="Z42" s="13" t="s">
        <v>114</v>
      </c>
    </row>
    <row r="43" spans="1:26" x14ac:dyDescent="0.25">
      <c r="A43" s="6">
        <v>41</v>
      </c>
      <c r="B43" s="18" t="s">
        <v>223</v>
      </c>
      <c r="C43" s="8" t="s">
        <v>224</v>
      </c>
      <c r="D43" s="8" t="s">
        <v>29</v>
      </c>
      <c r="E43" s="8" t="s">
        <v>225</v>
      </c>
      <c r="F43" s="8" t="s">
        <v>41</v>
      </c>
      <c r="G43" s="8" t="s">
        <v>49</v>
      </c>
      <c r="H43" s="8" t="s">
        <v>174</v>
      </c>
      <c r="I43" s="8" t="s">
        <v>168</v>
      </c>
      <c r="J43" s="8" t="s">
        <v>226</v>
      </c>
      <c r="K43" s="8" t="s">
        <v>227</v>
      </c>
      <c r="L43" s="8" t="s">
        <v>1</v>
      </c>
      <c r="M43" s="9" t="s">
        <v>69</v>
      </c>
      <c r="N43" s="8" t="s">
        <v>36</v>
      </c>
      <c r="O43" s="10">
        <v>154</v>
      </c>
      <c r="P43" s="10">
        <v>2</v>
      </c>
      <c r="Q43" s="10">
        <f t="shared" si="5"/>
        <v>152</v>
      </c>
      <c r="R43" s="11">
        <v>42000</v>
      </c>
      <c r="S43" s="12">
        <f t="shared" si="6"/>
        <v>6384000</v>
      </c>
      <c r="T43" s="12">
        <f>VLOOKUP(B43,'[2]Tranche 1 Actual 2024'!$B$12:$R$152,17,FALSE)</f>
        <v>1915200</v>
      </c>
      <c r="U43" s="12">
        <f>VLOOKUP(B43,'[2]Tranche 2 Actual 2024'!$B$12:$X$135,23,FALSE)</f>
        <v>1915200</v>
      </c>
      <c r="V43" s="12">
        <f t="shared" si="7"/>
        <v>2553600</v>
      </c>
      <c r="W43" s="12"/>
      <c r="X43" s="12">
        <f t="shared" si="8"/>
        <v>2553600</v>
      </c>
      <c r="Y43" s="13">
        <f t="shared" si="9"/>
        <v>2553600</v>
      </c>
      <c r="Z43" s="13" t="s">
        <v>37</v>
      </c>
    </row>
    <row r="44" spans="1:26" x14ac:dyDescent="0.25">
      <c r="A44" s="6">
        <v>42</v>
      </c>
      <c r="B44" s="18" t="s">
        <v>228</v>
      </c>
      <c r="C44" s="8" t="s">
        <v>229</v>
      </c>
      <c r="D44" s="8" t="s">
        <v>47</v>
      </c>
      <c r="E44" s="8" t="s">
        <v>166</v>
      </c>
      <c r="F44" s="8" t="s">
        <v>55</v>
      </c>
      <c r="G44" s="8" t="s">
        <v>32</v>
      </c>
      <c r="H44" s="8" t="s">
        <v>174</v>
      </c>
      <c r="I44" s="8" t="s">
        <v>168</v>
      </c>
      <c r="J44" s="8" t="s">
        <v>230</v>
      </c>
      <c r="K44" s="8" t="s">
        <v>231</v>
      </c>
      <c r="L44" s="8" t="s">
        <v>90</v>
      </c>
      <c r="M44" s="9" t="s">
        <v>35</v>
      </c>
      <c r="N44" s="8" t="s">
        <v>91</v>
      </c>
      <c r="O44" s="10">
        <v>30</v>
      </c>
      <c r="P44" s="10">
        <v>0</v>
      </c>
      <c r="Q44" s="10">
        <f t="shared" si="5"/>
        <v>30</v>
      </c>
      <c r="R44" s="11">
        <v>42000</v>
      </c>
      <c r="S44" s="12">
        <f t="shared" si="6"/>
        <v>1260000</v>
      </c>
      <c r="T44" s="12">
        <f>VLOOKUP(B44,'[2]Tranche 1 Actual 2024'!$B$12:$R$152,17,FALSE)</f>
        <v>289800</v>
      </c>
      <c r="U44" s="12">
        <f>VLOOKUP(B44,'[2]Tranche 2 Actual 2024'!$B$12:$X$135,23,FALSE)</f>
        <v>289800</v>
      </c>
      <c r="V44" s="12">
        <f t="shared" si="7"/>
        <v>680400</v>
      </c>
      <c r="W44" s="12"/>
      <c r="X44" s="12">
        <f t="shared" si="8"/>
        <v>680400</v>
      </c>
      <c r="Y44" s="13">
        <f t="shared" si="9"/>
        <v>680400</v>
      </c>
      <c r="Z44" s="13" t="s">
        <v>37</v>
      </c>
    </row>
    <row r="45" spans="1:26" x14ac:dyDescent="0.25">
      <c r="A45" s="6">
        <v>43</v>
      </c>
      <c r="B45" s="18" t="s">
        <v>232</v>
      </c>
      <c r="C45" s="8" t="s">
        <v>233</v>
      </c>
      <c r="D45" s="8" t="s">
        <v>47</v>
      </c>
      <c r="E45" s="8" t="s">
        <v>48</v>
      </c>
      <c r="F45" s="8" t="s">
        <v>41</v>
      </c>
      <c r="G45" s="8" t="s">
        <v>49</v>
      </c>
      <c r="H45" s="8" t="s">
        <v>174</v>
      </c>
      <c r="I45" s="8" t="s">
        <v>168</v>
      </c>
      <c r="J45" s="8" t="s">
        <v>234</v>
      </c>
      <c r="K45" s="8" t="s">
        <v>235</v>
      </c>
      <c r="L45" s="8" t="s">
        <v>90</v>
      </c>
      <c r="M45" s="9" t="s">
        <v>35</v>
      </c>
      <c r="N45" s="8" t="s">
        <v>91</v>
      </c>
      <c r="O45" s="10">
        <v>214</v>
      </c>
      <c r="P45" s="10">
        <v>0</v>
      </c>
      <c r="Q45" s="10">
        <f t="shared" si="5"/>
        <v>214</v>
      </c>
      <c r="R45" s="11">
        <v>42000</v>
      </c>
      <c r="S45" s="12">
        <f t="shared" si="6"/>
        <v>8988000</v>
      </c>
      <c r="T45" s="12">
        <f>VLOOKUP(B45,'[2]Tranche 1 Actual 2024'!$B$12:$R$152,17,FALSE)</f>
        <v>1978200</v>
      </c>
      <c r="U45" s="12">
        <f>VLOOKUP(B45,'[2]Tranche 2 Actual 2024'!$B$12:$X$135,23,FALSE)</f>
        <v>1978200</v>
      </c>
      <c r="V45" s="12">
        <f t="shared" si="7"/>
        <v>5031600</v>
      </c>
      <c r="W45" s="12"/>
      <c r="X45" s="12">
        <f t="shared" si="8"/>
        <v>5031600</v>
      </c>
      <c r="Y45" s="13">
        <f t="shared" si="9"/>
        <v>5031600</v>
      </c>
      <c r="Z45" s="13" t="s">
        <v>37</v>
      </c>
    </row>
    <row r="46" spans="1:26" x14ac:dyDescent="0.25">
      <c r="A46" s="6">
        <v>44</v>
      </c>
      <c r="B46" s="18" t="s">
        <v>236</v>
      </c>
      <c r="C46" s="8" t="s">
        <v>237</v>
      </c>
      <c r="D46" s="8" t="s">
        <v>47</v>
      </c>
      <c r="E46" s="8" t="s">
        <v>238</v>
      </c>
      <c r="F46" s="8" t="s">
        <v>55</v>
      </c>
      <c r="G46" s="8" t="s">
        <v>32</v>
      </c>
      <c r="H46" s="8" t="s">
        <v>239</v>
      </c>
      <c r="I46" s="8" t="s">
        <v>240</v>
      </c>
      <c r="J46" s="8" t="s">
        <v>241</v>
      </c>
      <c r="K46" s="8" t="s">
        <v>242</v>
      </c>
      <c r="L46" s="8" t="s">
        <v>1</v>
      </c>
      <c r="M46" s="9" t="s">
        <v>69</v>
      </c>
      <c r="N46" s="8" t="s">
        <v>36</v>
      </c>
      <c r="O46" s="10">
        <v>86</v>
      </c>
      <c r="P46" s="10">
        <v>16</v>
      </c>
      <c r="Q46" s="10">
        <f t="shared" si="5"/>
        <v>70</v>
      </c>
      <c r="R46" s="11">
        <v>42000</v>
      </c>
      <c r="S46" s="12">
        <f t="shared" si="6"/>
        <v>2940000</v>
      </c>
      <c r="T46" s="12">
        <f>VLOOKUP(B46,'[3]Tranche 1 Actual 2024'!$B$12:$R$152,17,FALSE)</f>
        <v>1386000</v>
      </c>
      <c r="U46" s="12">
        <f>VLOOKUP(B46,'[3]Tranche 2 Actual 2024'!$B$12:$X$135,23,FALSE)</f>
        <v>1386000</v>
      </c>
      <c r="V46" s="12">
        <f t="shared" si="7"/>
        <v>168000</v>
      </c>
      <c r="W46" s="12"/>
      <c r="X46" s="12">
        <f t="shared" si="8"/>
        <v>168000</v>
      </c>
      <c r="Y46" s="13">
        <f t="shared" si="9"/>
        <v>168000</v>
      </c>
      <c r="Z46" s="13" t="s">
        <v>37</v>
      </c>
    </row>
    <row r="47" spans="1:26" x14ac:dyDescent="0.25">
      <c r="A47" s="6">
        <v>45</v>
      </c>
      <c r="B47" s="18" t="s">
        <v>243</v>
      </c>
      <c r="C47" s="8" t="s">
        <v>244</v>
      </c>
      <c r="D47" s="8" t="s">
        <v>29</v>
      </c>
      <c r="E47" s="8" t="s">
        <v>238</v>
      </c>
      <c r="F47" s="8" t="s">
        <v>55</v>
      </c>
      <c r="G47" s="8" t="s">
        <v>32</v>
      </c>
      <c r="H47" s="8" t="s">
        <v>239</v>
      </c>
      <c r="I47" s="8" t="s">
        <v>240</v>
      </c>
      <c r="J47" s="8" t="s">
        <v>241</v>
      </c>
      <c r="K47" s="8" t="s">
        <v>242</v>
      </c>
      <c r="L47" s="8" t="s">
        <v>1</v>
      </c>
      <c r="M47" s="9" t="s">
        <v>69</v>
      </c>
      <c r="N47" s="8" t="s">
        <v>70</v>
      </c>
      <c r="O47" s="10">
        <v>214</v>
      </c>
      <c r="P47" s="10">
        <v>26</v>
      </c>
      <c r="Q47" s="10">
        <f t="shared" si="5"/>
        <v>188</v>
      </c>
      <c r="R47" s="11">
        <v>42000</v>
      </c>
      <c r="S47" s="12">
        <f t="shared" si="6"/>
        <v>7896000</v>
      </c>
      <c r="T47" s="12">
        <f>VLOOKUP(B47,'[3]Tranche 1 Actual 2024'!$B$12:$R$152,17,FALSE)</f>
        <v>2494800</v>
      </c>
      <c r="U47" s="12">
        <f>VLOOKUP(B47,'[3]Tranche 2 Actual 2024'!$B$12:$X$135,23,FALSE)</f>
        <v>2494800</v>
      </c>
      <c r="V47" s="12">
        <f t="shared" si="7"/>
        <v>2906400</v>
      </c>
      <c r="W47" s="12"/>
      <c r="X47" s="12">
        <f t="shared" si="8"/>
        <v>2906400</v>
      </c>
      <c r="Y47" s="13">
        <f t="shared" si="9"/>
        <v>2906400</v>
      </c>
      <c r="Z47" s="13" t="s">
        <v>37</v>
      </c>
    </row>
    <row r="48" spans="1:26" x14ac:dyDescent="0.25">
      <c r="A48" s="6">
        <v>46</v>
      </c>
      <c r="B48" s="18" t="s">
        <v>245</v>
      </c>
      <c r="C48" s="8" t="s">
        <v>246</v>
      </c>
      <c r="D48" s="8" t="s">
        <v>47</v>
      </c>
      <c r="E48" s="8" t="s">
        <v>48</v>
      </c>
      <c r="F48" s="8" t="s">
        <v>41</v>
      </c>
      <c r="G48" s="8" t="s">
        <v>49</v>
      </c>
      <c r="H48" s="8" t="s">
        <v>247</v>
      </c>
      <c r="I48" s="8" t="s">
        <v>248</v>
      </c>
      <c r="J48" s="8" t="s">
        <v>249</v>
      </c>
      <c r="K48" s="8" t="s">
        <v>250</v>
      </c>
      <c r="L48" s="8" t="s">
        <v>1</v>
      </c>
      <c r="M48" s="9" t="s">
        <v>35</v>
      </c>
      <c r="N48" s="8" t="s">
        <v>36</v>
      </c>
      <c r="O48" s="10">
        <v>127</v>
      </c>
      <c r="P48" s="10">
        <v>59</v>
      </c>
      <c r="Q48" s="10">
        <f t="shared" si="5"/>
        <v>68</v>
      </c>
      <c r="R48" s="11">
        <v>42000</v>
      </c>
      <c r="S48" s="12">
        <f t="shared" si="6"/>
        <v>2856000</v>
      </c>
      <c r="T48" s="12">
        <f>VLOOKUP(B48,'[3]Tranche 1 Actual 2024'!$B$12:$R$152,17,FALSE)</f>
        <v>1386000</v>
      </c>
      <c r="U48" s="12">
        <f>VLOOKUP(B48,'[3]Tranche 2 Actual 2024'!$B$12:$X$135,23,FALSE)</f>
        <v>1386000</v>
      </c>
      <c r="V48" s="12">
        <f t="shared" si="7"/>
        <v>84000</v>
      </c>
      <c r="W48" s="12"/>
      <c r="X48" s="12">
        <f t="shared" si="8"/>
        <v>84000</v>
      </c>
      <c r="Y48" s="13">
        <f t="shared" si="9"/>
        <v>84000</v>
      </c>
      <c r="Z48" s="13" t="s">
        <v>37</v>
      </c>
    </row>
    <row r="49" spans="1:26" x14ac:dyDescent="0.25">
      <c r="A49" s="6">
        <v>47</v>
      </c>
      <c r="B49" s="18" t="s">
        <v>251</v>
      </c>
      <c r="C49" s="8" t="s">
        <v>252</v>
      </c>
      <c r="D49" s="8" t="s">
        <v>47</v>
      </c>
      <c r="E49" s="8" t="s">
        <v>253</v>
      </c>
      <c r="F49" s="8" t="s">
        <v>55</v>
      </c>
      <c r="G49" s="8" t="s">
        <v>32</v>
      </c>
      <c r="H49" s="8" t="s">
        <v>247</v>
      </c>
      <c r="I49" s="8" t="s">
        <v>248</v>
      </c>
      <c r="J49" s="8" t="s">
        <v>254</v>
      </c>
      <c r="K49" s="8" t="s">
        <v>255</v>
      </c>
      <c r="L49" s="8" t="s">
        <v>1</v>
      </c>
      <c r="M49" s="9" t="s">
        <v>35</v>
      </c>
      <c r="N49" s="8" t="s">
        <v>256</v>
      </c>
      <c r="O49" s="10">
        <v>103</v>
      </c>
      <c r="P49" s="10">
        <v>5</v>
      </c>
      <c r="Q49" s="10">
        <f t="shared" si="5"/>
        <v>98</v>
      </c>
      <c r="R49" s="11">
        <v>42000</v>
      </c>
      <c r="S49" s="12">
        <f t="shared" si="6"/>
        <v>4116000</v>
      </c>
      <c r="T49" s="12">
        <f>VLOOKUP(B49,'[3]Tranche 1 Actual 2024'!$B$12:$R$152,17,FALSE)</f>
        <v>1285200</v>
      </c>
      <c r="U49" s="12">
        <f>VLOOKUP(B49,'[3]Tranche 2 Actual 2024'!$B$12:$X$135,23,FALSE)</f>
        <v>1285200</v>
      </c>
      <c r="V49" s="12">
        <f t="shared" si="7"/>
        <v>1545600</v>
      </c>
      <c r="W49" s="12"/>
      <c r="X49" s="12">
        <f t="shared" si="8"/>
        <v>1545600</v>
      </c>
      <c r="Y49" s="13">
        <f t="shared" si="9"/>
        <v>1545600</v>
      </c>
      <c r="Z49" s="13" t="s">
        <v>37</v>
      </c>
    </row>
    <row r="50" spans="1:26" x14ac:dyDescent="0.25">
      <c r="A50" s="6">
        <v>48</v>
      </c>
      <c r="B50" s="18" t="s">
        <v>257</v>
      </c>
      <c r="C50" s="8" t="s">
        <v>258</v>
      </c>
      <c r="D50" s="8" t="s">
        <v>29</v>
      </c>
      <c r="E50" s="8" t="s">
        <v>40</v>
      </c>
      <c r="F50" s="8" t="s">
        <v>41</v>
      </c>
      <c r="G50" s="8" t="s">
        <v>49</v>
      </c>
      <c r="H50" s="8" t="s">
        <v>247</v>
      </c>
      <c r="I50" s="8" t="s">
        <v>248</v>
      </c>
      <c r="J50" s="8" t="s">
        <v>259</v>
      </c>
      <c r="K50" s="8" t="s">
        <v>260</v>
      </c>
      <c r="L50" s="8" t="s">
        <v>1</v>
      </c>
      <c r="M50" s="9" t="s">
        <v>35</v>
      </c>
      <c r="N50" s="8" t="s">
        <v>256</v>
      </c>
      <c r="O50" s="10">
        <v>840</v>
      </c>
      <c r="P50" s="10">
        <v>191</v>
      </c>
      <c r="Q50" s="10">
        <f t="shared" si="5"/>
        <v>649</v>
      </c>
      <c r="R50" s="11">
        <v>42000</v>
      </c>
      <c r="S50" s="12">
        <f t="shared" si="6"/>
        <v>27258000</v>
      </c>
      <c r="T50" s="12">
        <f>VLOOKUP(B50,'[3]Tranche 1 Actual 2024'!$B$12:$R$152,17,FALSE)</f>
        <v>8454600</v>
      </c>
      <c r="U50" s="12">
        <f>VLOOKUP(B50,'[3]Tranche 2 Actual 2024'!$B$12:$X$135,23,FALSE)</f>
        <v>8454600</v>
      </c>
      <c r="V50" s="12">
        <f t="shared" si="7"/>
        <v>10348800</v>
      </c>
      <c r="W50" s="12"/>
      <c r="X50" s="12">
        <f t="shared" si="8"/>
        <v>10348800</v>
      </c>
      <c r="Y50" s="13">
        <f t="shared" si="9"/>
        <v>10348800</v>
      </c>
      <c r="Z50" s="13" t="s">
        <v>37</v>
      </c>
    </row>
    <row r="51" spans="1:26" x14ac:dyDescent="0.25">
      <c r="A51" s="6">
        <v>49</v>
      </c>
      <c r="B51" s="18" t="s">
        <v>261</v>
      </c>
      <c r="C51" s="8" t="s">
        <v>262</v>
      </c>
      <c r="D51" s="8" t="s">
        <v>47</v>
      </c>
      <c r="E51" s="8" t="s">
        <v>253</v>
      </c>
      <c r="F51" s="8" t="s">
        <v>55</v>
      </c>
      <c r="G51" s="8" t="s">
        <v>32</v>
      </c>
      <c r="H51" s="8" t="s">
        <v>247</v>
      </c>
      <c r="I51" s="8" t="s">
        <v>248</v>
      </c>
      <c r="J51" s="8" t="s">
        <v>263</v>
      </c>
      <c r="K51" s="8" t="s">
        <v>264</v>
      </c>
      <c r="L51" s="8" t="s">
        <v>1</v>
      </c>
      <c r="M51" s="9" t="s">
        <v>35</v>
      </c>
      <c r="N51" s="8" t="s">
        <v>36</v>
      </c>
      <c r="O51" s="10">
        <v>103</v>
      </c>
      <c r="P51" s="10">
        <v>51</v>
      </c>
      <c r="Q51" s="10">
        <f t="shared" si="5"/>
        <v>52</v>
      </c>
      <c r="R51" s="11">
        <v>42000</v>
      </c>
      <c r="S51" s="12">
        <f t="shared" si="6"/>
        <v>2184000</v>
      </c>
      <c r="T51" s="12"/>
      <c r="U51" s="12"/>
      <c r="V51" s="12">
        <f t="shared" si="7"/>
        <v>2184000</v>
      </c>
      <c r="W51" s="12"/>
      <c r="X51" s="12">
        <f t="shared" si="8"/>
        <v>2184000</v>
      </c>
      <c r="Y51" s="13">
        <f t="shared" si="9"/>
        <v>2184000</v>
      </c>
      <c r="Z51" s="13" t="s">
        <v>114</v>
      </c>
    </row>
    <row r="52" spans="1:26" x14ac:dyDescent="0.25">
      <c r="A52" s="6">
        <v>50</v>
      </c>
      <c r="B52" s="18" t="s">
        <v>265</v>
      </c>
      <c r="C52" s="8" t="s">
        <v>266</v>
      </c>
      <c r="D52" s="8" t="s">
        <v>47</v>
      </c>
      <c r="E52" s="8" t="s">
        <v>48</v>
      </c>
      <c r="F52" s="8" t="s">
        <v>41</v>
      </c>
      <c r="G52" s="8" t="s">
        <v>49</v>
      </c>
      <c r="H52" s="8" t="s">
        <v>247</v>
      </c>
      <c r="I52" s="8" t="s">
        <v>248</v>
      </c>
      <c r="J52" s="8" t="s">
        <v>267</v>
      </c>
      <c r="K52" s="8" t="s">
        <v>268</v>
      </c>
      <c r="L52" s="8" t="s">
        <v>1</v>
      </c>
      <c r="M52" s="9" t="s">
        <v>69</v>
      </c>
      <c r="N52" s="8" t="s">
        <v>36</v>
      </c>
      <c r="O52" s="10">
        <v>159</v>
      </c>
      <c r="P52" s="10">
        <v>85</v>
      </c>
      <c r="Q52" s="10">
        <f t="shared" si="5"/>
        <v>74</v>
      </c>
      <c r="R52" s="11">
        <v>42000</v>
      </c>
      <c r="S52" s="12">
        <f t="shared" si="6"/>
        <v>3108000</v>
      </c>
      <c r="T52" s="12">
        <f>VLOOKUP(B52,'[3]Tranche 1 Actual 2024'!$B$12:$R$152,17,FALSE)</f>
        <v>2646000</v>
      </c>
      <c r="U52" s="12"/>
      <c r="V52" s="12">
        <f t="shared" si="7"/>
        <v>462000</v>
      </c>
      <c r="W52" s="12"/>
      <c r="X52" s="12">
        <f t="shared" si="8"/>
        <v>462000</v>
      </c>
      <c r="Y52" s="13">
        <f t="shared" si="9"/>
        <v>462000</v>
      </c>
      <c r="Z52" s="13" t="s">
        <v>114</v>
      </c>
    </row>
    <row r="53" spans="1:26" x14ac:dyDescent="0.25">
      <c r="A53" s="6">
        <v>51</v>
      </c>
      <c r="B53" s="18" t="s">
        <v>269</v>
      </c>
      <c r="C53" s="8" t="s">
        <v>270</v>
      </c>
      <c r="D53" s="8" t="s">
        <v>29</v>
      </c>
      <c r="E53" s="8" t="s">
        <v>253</v>
      </c>
      <c r="F53" s="8" t="s">
        <v>55</v>
      </c>
      <c r="G53" s="8" t="s">
        <v>32</v>
      </c>
      <c r="H53" s="8" t="s">
        <v>247</v>
      </c>
      <c r="I53" s="8" t="s">
        <v>248</v>
      </c>
      <c r="J53" s="8" t="s">
        <v>271</v>
      </c>
      <c r="K53" s="8" t="s">
        <v>272</v>
      </c>
      <c r="L53" s="8" t="s">
        <v>1</v>
      </c>
      <c r="M53" s="9" t="s">
        <v>69</v>
      </c>
      <c r="N53" s="8" t="s">
        <v>36</v>
      </c>
      <c r="O53" s="10">
        <v>93</v>
      </c>
      <c r="P53" s="10">
        <v>50</v>
      </c>
      <c r="Q53" s="10">
        <f t="shared" si="5"/>
        <v>43</v>
      </c>
      <c r="R53" s="11">
        <v>42000</v>
      </c>
      <c r="S53" s="12">
        <f t="shared" si="6"/>
        <v>1806000</v>
      </c>
      <c r="T53" s="12">
        <f>VLOOKUP(B53,'[3]Tranche 1 Actual 2024'!$B$12:$R$152,17,FALSE)</f>
        <v>1159200</v>
      </c>
      <c r="U53" s="12"/>
      <c r="V53" s="12">
        <f t="shared" si="7"/>
        <v>646800</v>
      </c>
      <c r="W53" s="12"/>
      <c r="X53" s="12">
        <f t="shared" si="8"/>
        <v>646800</v>
      </c>
      <c r="Y53" s="13">
        <f t="shared" si="9"/>
        <v>646800</v>
      </c>
      <c r="Z53" s="13" t="s">
        <v>114</v>
      </c>
    </row>
    <row r="54" spans="1:26" x14ac:dyDescent="0.25">
      <c r="A54" s="6">
        <v>52</v>
      </c>
      <c r="B54" s="18" t="s">
        <v>273</v>
      </c>
      <c r="C54" s="8" t="s">
        <v>274</v>
      </c>
      <c r="D54" s="8" t="s">
        <v>29</v>
      </c>
      <c r="E54" s="8" t="s">
        <v>253</v>
      </c>
      <c r="F54" s="8" t="s">
        <v>55</v>
      </c>
      <c r="G54" s="8" t="s">
        <v>32</v>
      </c>
      <c r="H54" s="8" t="s">
        <v>247</v>
      </c>
      <c r="I54" s="8" t="s">
        <v>248</v>
      </c>
      <c r="J54" s="8" t="s">
        <v>275</v>
      </c>
      <c r="K54" s="8" t="s">
        <v>276</v>
      </c>
      <c r="L54" s="8" t="s">
        <v>1</v>
      </c>
      <c r="M54" s="9" t="s">
        <v>35</v>
      </c>
      <c r="N54" s="8" t="s">
        <v>277</v>
      </c>
      <c r="O54" s="10">
        <v>27</v>
      </c>
      <c r="P54" s="10">
        <v>6</v>
      </c>
      <c r="Q54" s="10">
        <f t="shared" si="5"/>
        <v>21</v>
      </c>
      <c r="R54" s="11">
        <v>42000</v>
      </c>
      <c r="S54" s="12">
        <f t="shared" si="6"/>
        <v>882000</v>
      </c>
      <c r="T54" s="12">
        <f>VLOOKUP(B54,'[3]Tranche 1 Actual 2024'!$B$12:$R$152,17,FALSE)</f>
        <v>0</v>
      </c>
      <c r="U54" s="12"/>
      <c r="V54" s="12">
        <f t="shared" si="7"/>
        <v>882000</v>
      </c>
      <c r="W54" s="12"/>
      <c r="X54" s="12">
        <f t="shared" si="8"/>
        <v>882000</v>
      </c>
      <c r="Y54" s="13">
        <f t="shared" si="9"/>
        <v>882000</v>
      </c>
      <c r="Z54" s="13" t="s">
        <v>71</v>
      </c>
    </row>
    <row r="55" spans="1:26" x14ac:dyDescent="0.25">
      <c r="A55" s="6">
        <v>53</v>
      </c>
      <c r="B55" s="18" t="s">
        <v>278</v>
      </c>
      <c r="C55" s="8" t="s">
        <v>279</v>
      </c>
      <c r="D55" s="8" t="s">
        <v>29</v>
      </c>
      <c r="E55" s="8" t="s">
        <v>253</v>
      </c>
      <c r="F55" s="8" t="s">
        <v>55</v>
      </c>
      <c r="G55" s="8" t="s">
        <v>32</v>
      </c>
      <c r="H55" s="8" t="s">
        <v>247</v>
      </c>
      <c r="I55" s="8" t="s">
        <v>248</v>
      </c>
      <c r="J55" s="8" t="s">
        <v>280</v>
      </c>
      <c r="K55" s="8" t="s">
        <v>281</v>
      </c>
      <c r="L55" s="8" t="s">
        <v>1</v>
      </c>
      <c r="M55" s="9" t="s">
        <v>35</v>
      </c>
      <c r="N55" s="8" t="s">
        <v>36</v>
      </c>
      <c r="O55" s="10">
        <v>57</v>
      </c>
      <c r="P55" s="10">
        <v>11</v>
      </c>
      <c r="Q55" s="10">
        <f t="shared" si="5"/>
        <v>46</v>
      </c>
      <c r="R55" s="11">
        <v>42000</v>
      </c>
      <c r="S55" s="12">
        <f t="shared" si="6"/>
        <v>1932000</v>
      </c>
      <c r="T55" s="12">
        <f>VLOOKUP(B55,'[3]Tranche 1 Actual 2024'!$B$12:$R$152,17,FALSE)</f>
        <v>315000</v>
      </c>
      <c r="U55" s="12"/>
      <c r="V55" s="12">
        <f t="shared" si="7"/>
        <v>1617000</v>
      </c>
      <c r="W55" s="12"/>
      <c r="X55" s="12">
        <f t="shared" si="8"/>
        <v>1617000</v>
      </c>
      <c r="Y55" s="13">
        <f t="shared" si="9"/>
        <v>1617000</v>
      </c>
      <c r="Z55" s="13" t="s">
        <v>114</v>
      </c>
    </row>
    <row r="56" spans="1:26" x14ac:dyDescent="0.25">
      <c r="A56" s="6">
        <v>54</v>
      </c>
      <c r="B56" s="18" t="s">
        <v>282</v>
      </c>
      <c r="C56" s="8" t="s">
        <v>283</v>
      </c>
      <c r="D56" s="8" t="s">
        <v>29</v>
      </c>
      <c r="E56" s="8" t="s">
        <v>253</v>
      </c>
      <c r="F56" s="8" t="s">
        <v>55</v>
      </c>
      <c r="G56" s="8" t="s">
        <v>32</v>
      </c>
      <c r="H56" s="8" t="s">
        <v>284</v>
      </c>
      <c r="I56" s="8" t="s">
        <v>248</v>
      </c>
      <c r="J56" s="8" t="s">
        <v>285</v>
      </c>
      <c r="K56" s="8" t="s">
        <v>286</v>
      </c>
      <c r="L56" s="8" t="s">
        <v>1</v>
      </c>
      <c r="M56" s="9" t="s">
        <v>35</v>
      </c>
      <c r="N56" s="8" t="s">
        <v>36</v>
      </c>
      <c r="O56" s="10">
        <v>108</v>
      </c>
      <c r="P56" s="10">
        <v>23</v>
      </c>
      <c r="Q56" s="10">
        <f t="shared" si="5"/>
        <v>85</v>
      </c>
      <c r="R56" s="11">
        <v>42000</v>
      </c>
      <c r="S56" s="12">
        <f t="shared" si="6"/>
        <v>3570000</v>
      </c>
      <c r="T56" s="12">
        <f>VLOOKUP(B56,'[3]Tranche 1 Actual 2024'!$B$12:$R$152,17,FALSE)</f>
        <v>1310400</v>
      </c>
      <c r="U56" s="12">
        <f>VLOOKUP(B56,'[3]Tranche 2 Actual 2024'!$B$12:$X$135,23,FALSE)</f>
        <v>1310400</v>
      </c>
      <c r="V56" s="12">
        <f t="shared" si="7"/>
        <v>949200</v>
      </c>
      <c r="W56" s="12"/>
      <c r="X56" s="12">
        <f t="shared" si="8"/>
        <v>949200</v>
      </c>
      <c r="Y56" s="13">
        <f t="shared" si="9"/>
        <v>949200</v>
      </c>
      <c r="Z56" s="13" t="s">
        <v>37</v>
      </c>
    </row>
    <row r="57" spans="1:26" x14ac:dyDescent="0.25">
      <c r="A57" s="6">
        <v>55</v>
      </c>
      <c r="B57" s="18" t="s">
        <v>287</v>
      </c>
      <c r="C57" s="8" t="s">
        <v>288</v>
      </c>
      <c r="D57" s="8" t="s">
        <v>29</v>
      </c>
      <c r="E57" s="8" t="s">
        <v>253</v>
      </c>
      <c r="F57" s="8" t="s">
        <v>55</v>
      </c>
      <c r="G57" s="8" t="s">
        <v>32</v>
      </c>
      <c r="H57" s="8" t="s">
        <v>289</v>
      </c>
      <c r="I57" s="8" t="s">
        <v>248</v>
      </c>
      <c r="J57" s="8" t="s">
        <v>290</v>
      </c>
      <c r="K57" s="8" t="s">
        <v>291</v>
      </c>
      <c r="L57" s="8" t="s">
        <v>1</v>
      </c>
      <c r="M57" s="9" t="s">
        <v>35</v>
      </c>
      <c r="N57" s="8" t="s">
        <v>36</v>
      </c>
      <c r="O57" s="10">
        <v>131</v>
      </c>
      <c r="P57" s="10">
        <v>89</v>
      </c>
      <c r="Q57" s="10">
        <f t="shared" si="5"/>
        <v>42</v>
      </c>
      <c r="R57" s="11">
        <v>42000</v>
      </c>
      <c r="S57" s="12">
        <f t="shared" si="6"/>
        <v>1764000</v>
      </c>
      <c r="T57" s="12">
        <f>VLOOKUP(B57,'[3]Tranche 1 Actual 2024'!$B$12:$R$152,17,FALSE)</f>
        <v>1436400</v>
      </c>
      <c r="U57" s="12"/>
      <c r="V57" s="12">
        <f t="shared" si="7"/>
        <v>327600</v>
      </c>
      <c r="W57" s="12"/>
      <c r="X57" s="12">
        <f t="shared" si="8"/>
        <v>327600</v>
      </c>
      <c r="Y57" s="13">
        <f t="shared" si="9"/>
        <v>327600</v>
      </c>
      <c r="Z57" s="13" t="s">
        <v>114</v>
      </c>
    </row>
    <row r="58" spans="1:26" x14ac:dyDescent="0.25">
      <c r="A58" s="6">
        <v>56</v>
      </c>
      <c r="B58" s="18" t="s">
        <v>292</v>
      </c>
      <c r="C58" s="8" t="s">
        <v>293</v>
      </c>
      <c r="D58" s="8" t="s">
        <v>47</v>
      </c>
      <c r="E58" s="8" t="s">
        <v>253</v>
      </c>
      <c r="F58" s="8" t="s">
        <v>55</v>
      </c>
      <c r="G58" s="8" t="s">
        <v>32</v>
      </c>
      <c r="H58" s="8" t="s">
        <v>289</v>
      </c>
      <c r="I58" s="8" t="s">
        <v>248</v>
      </c>
      <c r="J58" s="8" t="s">
        <v>290</v>
      </c>
      <c r="K58" s="8" t="s">
        <v>291</v>
      </c>
      <c r="L58" s="8" t="s">
        <v>1</v>
      </c>
      <c r="M58" s="9" t="s">
        <v>35</v>
      </c>
      <c r="N58" s="8" t="s">
        <v>36</v>
      </c>
      <c r="O58" s="10">
        <v>23</v>
      </c>
      <c r="P58" s="10">
        <v>15</v>
      </c>
      <c r="Q58" s="10">
        <f t="shared" si="5"/>
        <v>8</v>
      </c>
      <c r="R58" s="11">
        <v>42000</v>
      </c>
      <c r="S58" s="12">
        <f t="shared" si="6"/>
        <v>336000</v>
      </c>
      <c r="T58" s="12">
        <f>VLOOKUP(B58,'[3]Tranche 1 Actual 2024'!$B$12:$R$152,17,FALSE)</f>
        <v>226800</v>
      </c>
      <c r="U58" s="12"/>
      <c r="V58" s="12">
        <f t="shared" si="7"/>
        <v>109200</v>
      </c>
      <c r="W58" s="12"/>
      <c r="X58" s="12">
        <f t="shared" si="8"/>
        <v>109200</v>
      </c>
      <c r="Y58" s="13">
        <f t="shared" si="9"/>
        <v>109200</v>
      </c>
      <c r="Z58" s="13" t="s">
        <v>114</v>
      </c>
    </row>
  </sheetData>
  <conditionalFormatting sqref="B3">
    <cfRule type="duplicateValues" dxfId="2" priority="2"/>
  </conditionalFormatting>
  <conditionalFormatting sqref="B4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SS-Tuition Fee-2024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Darlpi Abbie</dc:creator>
  <cp:lastModifiedBy>Darlpi Abbie</cp:lastModifiedBy>
  <dcterms:created xsi:type="dcterms:W3CDTF">2026-03-16T05:07:40Z</dcterms:created>
  <dcterms:modified xsi:type="dcterms:W3CDTF">2026-03-16T05:11:05Z</dcterms:modified>
</cp:coreProperties>
</file>